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univ-lille.fr\Personnels\Homedir7\6467\Documents\recuperation_thomas_alam\documents sauvegarde\Ens sup mobilisation\"/>
    </mc:Choice>
  </mc:AlternateContent>
  <xr:revisionPtr revIDLastSave="0" documentId="8_{44ECAD40-9186-412C-87E2-05607DC15CB2}" xr6:coauthVersionLast="36" xr6:coauthVersionMax="36" xr10:uidLastSave="{00000000-0000-0000-0000-000000000000}"/>
  <bookViews>
    <workbookView xWindow="0" yWindow="0" windowWidth="16380" windowHeight="8190" tabRatio="500" firstSheet="1" activeTab="1" xr2:uid="{00000000-000D-0000-FFFF-FFFF00000000}"/>
  </bookViews>
  <sheets>
    <sheet name="1er cycle" sheetId="1" r:id="rId1"/>
    <sheet name="2eme cycle" sheetId="2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15" i="2" l="1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2" i="2"/>
  <c r="C113" i="2" s="1"/>
  <c r="E110" i="2"/>
  <c r="C110" i="2"/>
  <c r="E76" i="2"/>
  <c r="C76" i="2"/>
  <c r="E50" i="2"/>
  <c r="C50" i="2"/>
  <c r="E9" i="2"/>
  <c r="D9" i="2"/>
  <c r="C9" i="2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V132" i="1" s="1"/>
  <c r="F131" i="1"/>
  <c r="E131" i="1"/>
  <c r="G130" i="1"/>
  <c r="D131" i="1" s="1"/>
  <c r="G128" i="1"/>
  <c r="E129" i="1" s="1"/>
  <c r="F127" i="1"/>
  <c r="E127" i="1"/>
  <c r="G126" i="1"/>
  <c r="D127" i="1" s="1"/>
  <c r="G124" i="1"/>
  <c r="D125" i="1" s="1"/>
  <c r="F123" i="1"/>
  <c r="E123" i="1"/>
  <c r="G122" i="1"/>
  <c r="D123" i="1" s="1"/>
  <c r="F120" i="1"/>
  <c r="D120" i="1"/>
  <c r="F109" i="1"/>
  <c r="D109" i="1"/>
  <c r="F89" i="1"/>
  <c r="D89" i="1"/>
  <c r="F80" i="1"/>
  <c r="D80" i="1"/>
  <c r="D72" i="1"/>
  <c r="F64" i="1"/>
  <c r="F50" i="1"/>
  <c r="F43" i="1"/>
  <c r="D43" i="1"/>
  <c r="F23" i="1"/>
  <c r="E113" i="2" l="1"/>
  <c r="D113" i="2"/>
  <c r="S133" i="1"/>
  <c r="K133" i="1"/>
  <c r="R133" i="1"/>
  <c r="J133" i="1"/>
  <c r="Q133" i="1"/>
  <c r="P133" i="1"/>
  <c r="I133" i="1"/>
  <c r="H133" i="1"/>
  <c r="L133" i="1"/>
  <c r="T133" i="1"/>
  <c r="M133" i="1"/>
  <c r="N133" i="1"/>
  <c r="O133" i="1"/>
  <c r="E125" i="1"/>
  <c r="F125" i="1"/>
  <c r="F129" i="1"/>
  <c r="W115" i="2"/>
  <c r="N116" i="2" s="1"/>
  <c r="D129" i="1"/>
  <c r="L116" i="2" l="1"/>
  <c r="Q116" i="2"/>
  <c r="S116" i="2"/>
  <c r="I116" i="2"/>
  <c r="K116" i="2"/>
  <c r="P116" i="2"/>
  <c r="U116" i="2"/>
  <c r="H116" i="2"/>
  <c r="M116" i="2"/>
  <c r="R116" i="2"/>
  <c r="O116" i="2"/>
  <c r="J116" i="2"/>
  <c r="G116" i="2"/>
  <c r="T116" i="2"/>
</calcChain>
</file>

<file path=xl/sharedStrings.xml><?xml version="1.0" encoding="utf-8"?>
<sst xmlns="http://schemas.openxmlformats.org/spreadsheetml/2006/main" count="572" uniqueCount="257">
  <si>
    <t xml:space="preserve">Rapport évaluation HCERES formation, 1e cycle </t>
  </si>
  <si>
    <t>DEF</t>
  </si>
  <si>
    <t>RESERVE</t>
  </si>
  <si>
    <t>FAVORABLE SANS RECO</t>
  </si>
  <si>
    <t>Domaine rattachement HCERES</t>
  </si>
  <si>
    <t>type de diplôme</t>
  </si>
  <si>
    <t>intitulé</t>
  </si>
  <si>
    <t>DEFAVORABLE</t>
  </si>
  <si>
    <t>FAVORABLE</t>
  </si>
  <si>
    <t>Effectif &amp; attrac.</t>
  </si>
  <si>
    <t>conseil. Perf.</t>
  </si>
  <si>
    <t>Eval. Ens.</t>
  </si>
  <si>
    <t>coh. Int. Mention</t>
  </si>
  <si>
    <t>langue</t>
  </si>
  <si>
    <t>abandon</t>
  </si>
  <si>
    <t>réussite</t>
  </si>
  <si>
    <t>insert. Pro.</t>
  </si>
  <si>
    <t>suivi dipl.</t>
  </si>
  <si>
    <t>part EC &amp; rech.</t>
  </si>
  <si>
    <t>part pro.</t>
  </si>
  <si>
    <t>sit. Pro.</t>
  </si>
  <si>
    <t>pos. Autres dipl.</t>
  </si>
  <si>
    <t>ALL</t>
  </si>
  <si>
    <t>L</t>
  </si>
  <si>
    <t>Arts</t>
  </si>
  <si>
    <t>Humanités</t>
  </si>
  <si>
    <t>LEA</t>
  </si>
  <si>
    <t>Langues, littératures et civilisations étrangères et régionales</t>
  </si>
  <si>
    <t>Lettres</t>
  </si>
  <si>
    <t>TOTAL 1 (ALL / L)</t>
  </si>
  <si>
    <t>CULTURE</t>
  </si>
  <si>
    <t>DEEA</t>
  </si>
  <si>
    <t>Diplôme d'études en architecture</t>
  </si>
  <si>
    <t>DEG</t>
  </si>
  <si>
    <t>BUT</t>
  </si>
  <si>
    <t>Carrières juridiques</t>
  </si>
  <si>
    <t>Gestion des entreprises et des administrations</t>
  </si>
  <si>
    <t>management de la logistique et des transports</t>
  </si>
  <si>
    <t>techniques de commercialisation</t>
  </si>
  <si>
    <t>TOTAL 3 (DEG / BUT)</t>
  </si>
  <si>
    <t>AES</t>
  </si>
  <si>
    <t>Administration publique</t>
  </si>
  <si>
    <t>Droit</t>
  </si>
  <si>
    <t>Economie et gestion</t>
  </si>
  <si>
    <t xml:space="preserve">Gestion  </t>
  </si>
  <si>
    <t>Science politique</t>
  </si>
  <si>
    <t>Sciences sociales</t>
  </si>
  <si>
    <t>TOTAL 4 (DEG/ L)</t>
  </si>
  <si>
    <t>LP</t>
  </si>
  <si>
    <t>Activités juridiques: contentieux et recouvrement</t>
  </si>
  <si>
    <t>Activités juridiques: métiers du droit des sociétés</t>
  </si>
  <si>
    <t>Assurance, banque, finance: chargé de clientèle</t>
  </si>
  <si>
    <t>Commerce et distribution</t>
  </si>
  <si>
    <t>Commercialisation de produits et services</t>
  </si>
  <si>
    <t>E-commerce et marketing numérique</t>
  </si>
  <si>
    <t>gestion des achats et des approvisionnements</t>
  </si>
  <si>
    <t>Management et gestion des organisations</t>
  </si>
  <si>
    <t>Métiers de la gestion de la comptabilité: compta et paie</t>
  </si>
  <si>
    <t>Métiers de la gestion de la comptabilité: contrôle de gestion</t>
  </si>
  <si>
    <t>Métiers de la GRH: assistant</t>
  </si>
  <si>
    <t>Métiers de la protection juridique des personnes vulnérables</t>
  </si>
  <si>
    <t>Métiers de la qualité</t>
  </si>
  <si>
    <t>Métiers de l'entrepreneuriat</t>
  </si>
  <si>
    <t>Métiers de l'immobilier: gestion et administration de biens</t>
  </si>
  <si>
    <t>Métiers de l'immobilier: commercialisation de biens immobiliers</t>
  </si>
  <si>
    <t>Métiers du commerce international</t>
  </si>
  <si>
    <t>Métiers du notariat</t>
  </si>
  <si>
    <t>Sécurité des biens et des personnes</t>
  </si>
  <si>
    <t>TOTAL 5 (DEG / LP)</t>
  </si>
  <si>
    <t>Santé</t>
  </si>
  <si>
    <t>Certificat</t>
  </si>
  <si>
    <t>certificat de capacité d'orthoptiste</t>
  </si>
  <si>
    <t>Diplôme de formation générale (grade L)</t>
  </si>
  <si>
    <t>DFG en sciences maieutiques</t>
  </si>
  <si>
    <t>DFG en sciences médicales</t>
  </si>
  <si>
    <t>DFG en sciences odontologiques</t>
  </si>
  <si>
    <t>DFG en sciences pharmaceutiques</t>
  </si>
  <si>
    <t>diplôme d'Etat</t>
  </si>
  <si>
    <t>diplôme d'Etat d'audioprothésiste</t>
  </si>
  <si>
    <t>TOTAL 6 (Santé)</t>
  </si>
  <si>
    <t>SHS</t>
  </si>
  <si>
    <t>Carrières sociales</t>
  </si>
  <si>
    <t>Information-communication</t>
  </si>
  <si>
    <t>Total 7 (SHS / BUT)</t>
  </si>
  <si>
    <t>DEUST</t>
  </si>
  <si>
    <t>Métiers des bibliothèques et de la documentation</t>
  </si>
  <si>
    <t>Géographie et aménagement</t>
  </si>
  <si>
    <t>Histoire</t>
  </si>
  <si>
    <t>Histoire de l'art et archéologie</t>
  </si>
  <si>
    <t>Philosophie</t>
  </si>
  <si>
    <t>Psychologie</t>
  </si>
  <si>
    <t>Sciences de l'éducation et de la formation</t>
  </si>
  <si>
    <t>Sciences du langage</t>
  </si>
  <si>
    <t>Sociologie</t>
  </si>
  <si>
    <t>TOTAL 8 (SHS / L)</t>
  </si>
  <si>
    <t>Cartographie, topographie et systèmes d'infirmation géographique</t>
  </si>
  <si>
    <t>Métiers de l'information: archives, médiation et patrimoine</t>
  </si>
  <si>
    <t>Métiers de l'information: métiers du journalisme et de la presse</t>
  </si>
  <si>
    <t>Métiers du conseil et de la formation des adultes</t>
  </si>
  <si>
    <t>Métiers du livre: documentation et bibliothèques</t>
  </si>
  <si>
    <t>Métiers du livre: édition et commerce du livre</t>
  </si>
  <si>
    <t>métier du numérique: conception, rédaction et réalisation web</t>
  </si>
  <si>
    <t>TOTAL 9 (SHS / LP)</t>
  </si>
  <si>
    <t>STS</t>
  </si>
  <si>
    <t>Chimie</t>
  </si>
  <si>
    <t>Génie biologique</t>
  </si>
  <si>
    <t>Génie électrique et informatique industrielle</t>
  </si>
  <si>
    <t>Génie mécanique et productique</t>
  </si>
  <si>
    <t>Informatique</t>
  </si>
  <si>
    <t>Mesures physiques</t>
  </si>
  <si>
    <t>Sciences des données</t>
  </si>
  <si>
    <t>TOTAL 10 (STS / BUT)</t>
  </si>
  <si>
    <t>Animation et gestion des activités physiques, sportives et culturelles</t>
  </si>
  <si>
    <t>Guide nature multilingue</t>
  </si>
  <si>
    <t>infrastructures numériques</t>
  </si>
  <si>
    <t>Intervention sociale</t>
  </si>
  <si>
    <t>Santé, environnement: techniques de laboratoires</t>
  </si>
  <si>
    <t>Technicien en environnement et déchets</t>
  </si>
  <si>
    <t>Technicien en qualité et distribution de produits alimentaires</t>
  </si>
  <si>
    <t>technologie de l'organisation dans les professions de santé</t>
  </si>
  <si>
    <t>TOTAL 11 (STS / DEUST)</t>
  </si>
  <si>
    <t>Electronique, énergie électrique, automatique</t>
  </si>
  <si>
    <t>Génie civil</t>
  </si>
  <si>
    <t>Informatique, mathématiques</t>
  </si>
  <si>
    <t>Mathématiques</t>
  </si>
  <si>
    <t>MIASHS</t>
  </si>
  <si>
    <t>Mécanique</t>
  </si>
  <si>
    <t>Physique</t>
  </si>
  <si>
    <t>Physique, chimie</t>
  </si>
  <si>
    <t>Sciences de la terre</t>
  </si>
  <si>
    <t>Sciences de la vie</t>
  </si>
  <si>
    <t>Sciences de la vie et de la terre</t>
  </si>
  <si>
    <t>STAPS: activité physique adaptée et santé</t>
  </si>
  <si>
    <t>STAPS:  éducation et motricité</t>
  </si>
  <si>
    <t>STAPS: entraînement sportif</t>
  </si>
  <si>
    <t>STAPS: management du sport</t>
  </si>
  <si>
    <t>Sciences pour la santé</t>
  </si>
  <si>
    <t>Sciences sanitaires et sociales</t>
  </si>
  <si>
    <t>TOTAL 12 (STS / L)</t>
  </si>
  <si>
    <t>Chimie industrielle</t>
  </si>
  <si>
    <t>Gestion et développement des organisations, des services sportifs et de loisirs</t>
  </si>
  <si>
    <t>Maintenance et technologie: systèmes pluritechniques</t>
  </si>
  <si>
    <t>Maîtrise de l'énergie, électricité, développement durable</t>
  </si>
  <si>
    <t>Métiers de la forme</t>
  </si>
  <si>
    <t>Métiers de la protection et de la gestion de l'environnement</t>
  </si>
  <si>
    <t>Métiers de la santé: technologies</t>
  </si>
  <si>
    <t>Métiers de l'industrie: conception et processus de mise en forme des matériaux</t>
  </si>
  <si>
    <t>Métiers de l'industrie:  mécatronique, robotique</t>
  </si>
  <si>
    <t>qualité, hygiène, santé, environnement</t>
  </si>
  <si>
    <t>TOTAL 13 (STS / LP)</t>
  </si>
  <si>
    <t>TOTAL (toutes formations)</t>
  </si>
  <si>
    <t>TOTAL Licence (1+4+8 +12)</t>
  </si>
  <si>
    <t>TOTAL BUT</t>
  </si>
  <si>
    <t xml:space="preserve">TOTAL DEUST </t>
  </si>
  <si>
    <t>TOTAL LP (5+9+13)</t>
  </si>
  <si>
    <t>Total détail avis défavorable</t>
  </si>
  <si>
    <t>Rapport évaluation HCERES formation, 2e cycle (M)</t>
  </si>
  <si>
    <t>soutenabilité</t>
  </si>
  <si>
    <t>coh. Int. Mention ou ext.</t>
  </si>
  <si>
    <t>taux encadr.</t>
  </si>
  <si>
    <t>Langues et sociétés</t>
  </si>
  <si>
    <t>trad et interprétation</t>
  </si>
  <si>
    <t>TOTAL 1 (ALL)</t>
  </si>
  <si>
    <t>diplôme d'Etat archi</t>
  </si>
  <si>
    <t xml:space="preserve">CULTURE </t>
  </si>
  <si>
    <t>diplôme d'Etat paysage</t>
  </si>
  <si>
    <t>TOTAL 2 (CUL)</t>
  </si>
  <si>
    <t>diplôme IEP</t>
  </si>
  <si>
    <t>Compta- contrôle audit</t>
  </si>
  <si>
    <t>contrôle de gestion et audit organisationnel</t>
  </si>
  <si>
    <t>droit de la santé</t>
  </si>
  <si>
    <t>droit de l'entreprise</t>
  </si>
  <si>
    <t>droit des affaires</t>
  </si>
  <si>
    <t>droit du numérique</t>
  </si>
  <si>
    <t>droit du patrimoine</t>
  </si>
  <si>
    <t>droit international et droit européen</t>
  </si>
  <si>
    <t>droit notarial</t>
  </si>
  <si>
    <t>droit pénal et sciences criminelles</t>
  </si>
  <si>
    <t>droit privé</t>
  </si>
  <si>
    <t>droit public</t>
  </si>
  <si>
    <t>droit social</t>
  </si>
  <si>
    <t>Economie appliquée</t>
  </si>
  <si>
    <t>Economie de la santé</t>
  </si>
  <si>
    <t>Economie de l'entreprise et des marchés</t>
  </si>
  <si>
    <t>Economie du travail et des RH</t>
  </si>
  <si>
    <t>Economie et management public</t>
  </si>
  <si>
    <t>Economie et pilotage des entreprises</t>
  </si>
  <si>
    <t>Economie internationle</t>
  </si>
  <si>
    <t>Etudes européennes et internationales</t>
  </si>
  <si>
    <t>Finance</t>
  </si>
  <si>
    <t>GRH</t>
  </si>
  <si>
    <t>Histoire du droit et des institutions</t>
  </si>
  <si>
    <t>Innovation, entreprise et société</t>
  </si>
  <si>
    <t>management</t>
  </si>
  <si>
    <t>management de l'innovation</t>
  </si>
  <si>
    <t>management des systèmes d'information</t>
  </si>
  <si>
    <t>management et administration des entreprises</t>
  </si>
  <si>
    <t>managemlent et commerce international</t>
  </si>
  <si>
    <t>marketing, vente</t>
  </si>
  <si>
    <t>Monnaie, banque, finance, assurance</t>
  </si>
  <si>
    <t>TOTAL 3 (DEG)</t>
  </si>
  <si>
    <t>Certificat de capacité d'orthophoniste</t>
  </si>
  <si>
    <t>Diplôme de formation approfondie en sc odontologique</t>
  </si>
  <si>
    <t>DFA en sciences pharmaceutiques</t>
  </si>
  <si>
    <t>DFA en sciences médicales</t>
  </si>
  <si>
    <t>Diplôme d'Etat de Sage-femme</t>
  </si>
  <si>
    <t>diplôme d'Etat d'infirmier en pratique avancée</t>
  </si>
  <si>
    <t>TOTAL 4 (SANTE)</t>
  </si>
  <si>
    <t>Culture et Communication</t>
  </si>
  <si>
    <t>Géo, aménagement, environnement et développement (NB: UPHF)</t>
  </si>
  <si>
    <t xml:space="preserve">Histoire  </t>
  </si>
  <si>
    <t>Histoire de l'art</t>
  </si>
  <si>
    <t>Information, Communication</t>
  </si>
  <si>
    <t>information, documentation</t>
  </si>
  <si>
    <t>Intervention et développement social</t>
  </si>
  <si>
    <t>Management public</t>
  </si>
  <si>
    <t>Migrations transnationales</t>
  </si>
  <si>
    <t>Mondes anciens</t>
  </si>
  <si>
    <t>Sciences cognitives</t>
  </si>
  <si>
    <t>sciences de l'éducation et de la formation</t>
  </si>
  <si>
    <t>science du langage</t>
  </si>
  <si>
    <t>Sciences et cultures du visuel</t>
  </si>
  <si>
    <t>Urbanisme et aménagement</t>
  </si>
  <si>
    <t>TOTAL 5 (SHS)</t>
  </si>
  <si>
    <t>Automatique et systèmes élect (Centrale Lille institut)</t>
  </si>
  <si>
    <t>Automatique , robotique (Centrale Lille institut)</t>
  </si>
  <si>
    <t>biodiversité, écologie et évolution</t>
  </si>
  <si>
    <t>bio-informatique</t>
  </si>
  <si>
    <t>biologie-santé</t>
  </si>
  <si>
    <t>biotechnologies</t>
  </si>
  <si>
    <t>chimie</t>
  </si>
  <si>
    <t>chimie et sciences du vivant</t>
  </si>
  <si>
    <t>chimie physique et analytique (avec institut mines-telecom)</t>
  </si>
  <si>
    <t>Génie civil (avec Centrale lille institut)</t>
  </si>
  <si>
    <t>Génie industriel</t>
  </si>
  <si>
    <t>Génie mécanique (avec institut mines-telecom)</t>
  </si>
  <si>
    <t>Géoressources, géorisques, géotechnique (avec institut mines tel)</t>
  </si>
  <si>
    <t>informatique</t>
  </si>
  <si>
    <t>ingénierie de la santé (avec Centrale Lille institut)</t>
  </si>
  <si>
    <t>Management sectoriel</t>
  </si>
  <si>
    <t>mathématiques et applications</t>
  </si>
  <si>
    <t>mathématiques et informatique appliquées aux SHS</t>
  </si>
  <si>
    <t>Mécanique (avec Centrale Lille institut)</t>
  </si>
  <si>
    <t>Méthodes informatiques appliquées à la gestion des entreprises</t>
  </si>
  <si>
    <t>Nanosciences et nanotechnologies ( avec Centrale Lille institut)</t>
  </si>
  <si>
    <t>Nutrition et sciences des aliments</t>
  </si>
  <si>
    <t>Physique fondamentale et applications (avec ULCO)</t>
  </si>
  <si>
    <t>Qualité, hygiène, sécurité</t>
  </si>
  <si>
    <t>Réseaux et télécommunication (avec Centrale Lille institu)</t>
  </si>
  <si>
    <t>Sciences des données (avec Centrale + IMT)</t>
  </si>
  <si>
    <t>Sciences de la terre et des planètes, environnement</t>
  </si>
  <si>
    <t>Sciences de l'eau</t>
  </si>
  <si>
    <t>sciences du médicaments et des produits de santé</t>
  </si>
  <si>
    <t>STAPS: entraonement et optimisation de la performance</t>
  </si>
  <si>
    <t>TOTAL 6 (STS)</t>
  </si>
  <si>
    <t>TOTAL (1+2+3+4+5+6)</t>
  </si>
  <si>
    <t>En 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</si>
</sst>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C000"/>
        <bgColor rgb="FFFF9900"/>
      </patternFill>
    </fill>
    <fill>
      <patternFill patternType="solid">
        <fgColor rgb="FF92D050"/>
        <bgColor rgb="FFBFBFBF"/>
      </patternFill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4" borderId="0" xfId="0" applyFont="1" applyFill="1"/>
    <xf numFmtId="0" fontId="1" fillId="2" borderId="0" xfId="0" applyFont="1" applyFill="1"/>
    <xf numFmtId="0" fontId="0" fillId="3" borderId="0" xfId="0" applyFont="1" applyFill="1"/>
    <xf numFmtId="0" fontId="0" fillId="4" borderId="0" xfId="0" applyFont="1" applyFill="1"/>
    <xf numFmtId="0" fontId="2" fillId="0" borderId="0" xfId="0" applyFont="1"/>
    <xf numFmtId="0" fontId="0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ont="1" applyFill="1"/>
    <xf numFmtId="0" fontId="0" fillId="6" borderId="0" xfId="0" applyFill="1"/>
    <xf numFmtId="0" fontId="0" fillId="2" borderId="0" xfId="0" applyFont="1" applyFill="1"/>
    <xf numFmtId="0" fontId="0" fillId="0" borderId="0" xfId="0" applyFont="1"/>
    <xf numFmtId="0" fontId="0" fillId="7" borderId="0" xfId="0" applyFont="1" applyFill="1"/>
    <xf numFmtId="16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8"/>
  <sheetViews>
    <sheetView topLeftCell="A2" zoomScaleNormal="100" workbookViewId="0">
      <pane xSplit="7070" ySplit="1340" topLeftCell="A120" activePane="bottomRight"/>
      <selection activeCell="A2" sqref="A2"/>
      <selection pane="topRight" activeCell="F2" sqref="F2"/>
      <selection pane="bottomLeft" activeCell="A100" sqref="A100"/>
      <selection pane="bottomRight" activeCell="B136" sqref="B136"/>
    </sheetView>
  </sheetViews>
  <sheetFormatPr baseColWidth="10" defaultColWidth="10.453125" defaultRowHeight="14.5" x14ac:dyDescent="0.35"/>
  <cols>
    <col min="1" max="1" width="27.36328125" customWidth="1"/>
    <col min="2" max="2" width="34" customWidth="1"/>
    <col min="3" max="3" width="49.453125" customWidth="1"/>
    <col min="8" max="8" width="7.81640625" customWidth="1"/>
    <col min="9" max="9" width="9.08984375" customWidth="1"/>
    <col min="10" max="10" width="7.453125" customWidth="1"/>
    <col min="11" max="11" width="9.6328125" customWidth="1"/>
    <col min="12" max="12" width="9" customWidth="1"/>
    <col min="13" max="13" width="7.90625" customWidth="1"/>
    <col min="14" max="14" width="9.6328125" customWidth="1"/>
    <col min="15" max="15" width="6.1796875" customWidth="1"/>
    <col min="16" max="16" width="6.6328125" customWidth="1"/>
    <col min="17" max="17" width="7.81640625" customWidth="1"/>
    <col min="18" max="18" width="4.81640625" customWidth="1"/>
    <col min="19" max="19" width="6.26953125" customWidth="1"/>
    <col min="20" max="20" width="9.90625" customWidth="1"/>
    <col min="21" max="21" width="6" customWidth="1"/>
    <col min="23" max="23" width="14.81640625" customWidth="1"/>
  </cols>
  <sheetData>
    <row r="1" spans="1:20" x14ac:dyDescent="0.35">
      <c r="A1" t="s">
        <v>0</v>
      </c>
      <c r="H1" s="2" t="s">
        <v>1</v>
      </c>
      <c r="I1" s="3" t="s">
        <v>2</v>
      </c>
      <c r="J1" s="1" t="s">
        <v>3</v>
      </c>
      <c r="K1" s="1"/>
      <c r="L1" s="1"/>
    </row>
    <row r="3" spans="1:20" ht="43.5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2</v>
      </c>
      <c r="F3" s="5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</row>
    <row r="4" spans="1:20" x14ac:dyDescent="0.35">
      <c r="A4" t="s">
        <v>22</v>
      </c>
      <c r="B4" t="s">
        <v>23</v>
      </c>
      <c r="C4" t="s">
        <v>24</v>
      </c>
      <c r="F4">
        <v>1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35">
      <c r="B5" t="s">
        <v>23</v>
      </c>
      <c r="C5" t="s">
        <v>25</v>
      </c>
      <c r="F5">
        <v>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35">
      <c r="B6" t="s">
        <v>23</v>
      </c>
      <c r="C6" t="s">
        <v>26</v>
      </c>
      <c r="F6">
        <v>1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B7" t="s">
        <v>23</v>
      </c>
      <c r="C7" t="s">
        <v>27</v>
      </c>
      <c r="F7">
        <v>1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x14ac:dyDescent="0.35">
      <c r="B8" t="s">
        <v>23</v>
      </c>
      <c r="C8" t="s">
        <v>28</v>
      </c>
      <c r="F8">
        <v>1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35">
      <c r="A9" s="8" t="s">
        <v>29</v>
      </c>
      <c r="B9" s="8" t="s">
        <v>23</v>
      </c>
      <c r="C9" s="8"/>
      <c r="D9" s="8">
        <v>0</v>
      </c>
      <c r="E9" s="8">
        <v>0</v>
      </c>
      <c r="F9" s="8">
        <v>5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35">
      <c r="A10" s="8" t="s">
        <v>30</v>
      </c>
      <c r="B10" t="s">
        <v>31</v>
      </c>
      <c r="C10" s="3" t="s">
        <v>32</v>
      </c>
      <c r="E10" s="9">
        <v>1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x14ac:dyDescent="0.35">
      <c r="A11" t="s">
        <v>33</v>
      </c>
      <c r="B11" t="s">
        <v>34</v>
      </c>
      <c r="C11" s="10" t="s">
        <v>35</v>
      </c>
      <c r="D11">
        <v>1</v>
      </c>
      <c r="H11" s="7"/>
      <c r="I11" s="7">
        <v>1</v>
      </c>
      <c r="J11" s="7"/>
      <c r="K11" s="7"/>
      <c r="L11" s="7"/>
      <c r="M11" s="7"/>
      <c r="N11" s="7">
        <v>1</v>
      </c>
      <c r="O11" s="7"/>
      <c r="P11" s="7"/>
      <c r="Q11" s="7"/>
      <c r="R11" s="7"/>
      <c r="S11" s="7"/>
      <c r="T11" s="7"/>
    </row>
    <row r="12" spans="1:20" x14ac:dyDescent="0.35">
      <c r="A12" t="s">
        <v>33</v>
      </c>
      <c r="B12" t="s">
        <v>34</v>
      </c>
      <c r="C12" t="s">
        <v>36</v>
      </c>
      <c r="F12">
        <v>1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35">
      <c r="A13" t="s">
        <v>33</v>
      </c>
      <c r="B13" t="s">
        <v>34</v>
      </c>
      <c r="C13" t="s">
        <v>37</v>
      </c>
      <c r="F13">
        <v>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35">
      <c r="A14" t="s">
        <v>33</v>
      </c>
      <c r="B14" t="s">
        <v>34</v>
      </c>
      <c r="C14" t="s">
        <v>38</v>
      </c>
      <c r="F14">
        <v>1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35">
      <c r="A15" s="8" t="s">
        <v>39</v>
      </c>
      <c r="B15" s="8" t="s">
        <v>34</v>
      </c>
      <c r="C15" s="8"/>
      <c r="D15" s="8">
        <v>1</v>
      </c>
      <c r="E15" s="8">
        <v>0</v>
      </c>
      <c r="F15" s="8">
        <v>3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35">
      <c r="A16" t="s">
        <v>33</v>
      </c>
      <c r="B16" t="s">
        <v>23</v>
      </c>
      <c r="C16" t="s">
        <v>40</v>
      </c>
      <c r="F16">
        <v>1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1" x14ac:dyDescent="0.35">
      <c r="A17" t="s">
        <v>33</v>
      </c>
      <c r="B17" t="s">
        <v>23</v>
      </c>
      <c r="C17" t="s">
        <v>41</v>
      </c>
      <c r="F17">
        <v>1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1" x14ac:dyDescent="0.35">
      <c r="A18" t="s">
        <v>33</v>
      </c>
      <c r="B18" t="s">
        <v>23</v>
      </c>
      <c r="C18" t="s">
        <v>42</v>
      </c>
      <c r="F18">
        <v>1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1" x14ac:dyDescent="0.35">
      <c r="A19" t="s">
        <v>33</v>
      </c>
      <c r="B19" t="s">
        <v>23</v>
      </c>
      <c r="C19" t="s">
        <v>43</v>
      </c>
      <c r="F19">
        <v>1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1" x14ac:dyDescent="0.35">
      <c r="A20" t="s">
        <v>33</v>
      </c>
      <c r="B20" t="s">
        <v>23</v>
      </c>
      <c r="C20" t="s">
        <v>44</v>
      </c>
      <c r="F20">
        <v>1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1" x14ac:dyDescent="0.35">
      <c r="A21" t="s">
        <v>33</v>
      </c>
      <c r="B21" t="s">
        <v>23</v>
      </c>
      <c r="C21" s="4" t="s">
        <v>45</v>
      </c>
      <c r="F21">
        <v>1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1" x14ac:dyDescent="0.35">
      <c r="A22" t="s">
        <v>33</v>
      </c>
      <c r="B22" t="s">
        <v>23</v>
      </c>
      <c r="C22" t="s">
        <v>46</v>
      </c>
      <c r="F22">
        <v>1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1" x14ac:dyDescent="0.35">
      <c r="A23" s="8" t="s">
        <v>47</v>
      </c>
      <c r="B23" s="8" t="s">
        <v>23</v>
      </c>
      <c r="C23" s="8"/>
      <c r="D23" s="8">
        <v>0</v>
      </c>
      <c r="E23" s="8">
        <v>0</v>
      </c>
      <c r="F23" s="8">
        <f>SUM(F16:F22)</f>
        <v>7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1" x14ac:dyDescent="0.35">
      <c r="A24" t="s">
        <v>33</v>
      </c>
      <c r="B24" t="s">
        <v>48</v>
      </c>
      <c r="C24" s="3" t="s">
        <v>49</v>
      </c>
      <c r="E24">
        <v>1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1" x14ac:dyDescent="0.35">
      <c r="A25" t="s">
        <v>33</v>
      </c>
      <c r="B25" t="s">
        <v>48</v>
      </c>
      <c r="C25" s="10" t="s">
        <v>50</v>
      </c>
      <c r="D25">
        <v>1</v>
      </c>
      <c r="H25" s="7"/>
      <c r="I25" s="7"/>
      <c r="J25" s="7"/>
      <c r="K25" s="7"/>
      <c r="L25" s="7"/>
      <c r="M25" s="7"/>
      <c r="N25" s="7"/>
      <c r="O25" s="7">
        <v>1</v>
      </c>
      <c r="P25" s="7"/>
      <c r="Q25" s="7">
        <v>1</v>
      </c>
      <c r="R25" s="7"/>
      <c r="S25" s="7"/>
      <c r="T25" s="7"/>
    </row>
    <row r="26" spans="1:21" x14ac:dyDescent="0.35">
      <c r="A26" t="s">
        <v>33</v>
      </c>
      <c r="B26" t="s">
        <v>48</v>
      </c>
      <c r="C26" s="10" t="s">
        <v>51</v>
      </c>
      <c r="D26">
        <v>1</v>
      </c>
      <c r="H26" s="7"/>
      <c r="I26" s="7"/>
      <c r="J26" s="7"/>
      <c r="K26" s="7"/>
      <c r="L26" s="7"/>
      <c r="M26" s="7"/>
      <c r="N26" s="7"/>
      <c r="O26" s="7"/>
      <c r="P26" s="7"/>
      <c r="Q26" s="7">
        <v>1</v>
      </c>
      <c r="R26" s="7"/>
      <c r="S26" s="7">
        <v>1</v>
      </c>
      <c r="T26" s="7"/>
    </row>
    <row r="27" spans="1:21" x14ac:dyDescent="0.35">
      <c r="A27" t="s">
        <v>33</v>
      </c>
      <c r="B27" t="s">
        <v>48</v>
      </c>
      <c r="C27" t="s">
        <v>52</v>
      </c>
      <c r="F27">
        <v>1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1" x14ac:dyDescent="0.35">
      <c r="A28" t="s">
        <v>33</v>
      </c>
      <c r="B28" t="s">
        <v>48</v>
      </c>
      <c r="C28" s="10" t="s">
        <v>53</v>
      </c>
      <c r="D28">
        <v>1</v>
      </c>
      <c r="H28" s="7"/>
      <c r="I28" s="7"/>
      <c r="J28" s="7"/>
      <c r="K28" s="7"/>
      <c r="L28" s="7"/>
      <c r="M28" s="7"/>
      <c r="N28" s="7"/>
      <c r="O28" s="7">
        <v>1</v>
      </c>
      <c r="P28" s="7"/>
      <c r="Q28" s="7"/>
      <c r="R28" s="7"/>
      <c r="S28" s="7"/>
      <c r="T28" s="7"/>
    </row>
    <row r="29" spans="1:21" x14ac:dyDescent="0.35">
      <c r="A29" t="s">
        <v>33</v>
      </c>
      <c r="B29" t="s">
        <v>48</v>
      </c>
      <c r="C29" s="10" t="s">
        <v>54</v>
      </c>
      <c r="D29">
        <v>1</v>
      </c>
      <c r="H29" s="7"/>
      <c r="I29" s="7"/>
      <c r="J29" s="7"/>
      <c r="K29" s="7"/>
      <c r="L29" s="7"/>
      <c r="M29" s="7"/>
      <c r="N29" s="7"/>
      <c r="O29" s="7">
        <v>1</v>
      </c>
      <c r="P29" s="7"/>
      <c r="Q29" s="7"/>
      <c r="R29" s="7"/>
      <c r="S29" s="7"/>
      <c r="T29" s="7">
        <v>1</v>
      </c>
      <c r="U29" t="s">
        <v>34</v>
      </c>
    </row>
    <row r="30" spans="1:21" x14ac:dyDescent="0.35">
      <c r="A30" t="s">
        <v>33</v>
      </c>
      <c r="B30" t="s">
        <v>48</v>
      </c>
      <c r="C30" s="10" t="s">
        <v>55</v>
      </c>
      <c r="D30">
        <v>1</v>
      </c>
      <c r="H30" s="7"/>
      <c r="I30" s="7"/>
      <c r="J30" s="7"/>
      <c r="K30" s="7"/>
      <c r="L30" s="7"/>
      <c r="M30" s="7"/>
      <c r="N30" s="7"/>
      <c r="O30" s="7">
        <v>1</v>
      </c>
      <c r="P30" s="7"/>
      <c r="Q30" s="7"/>
      <c r="R30" s="7"/>
      <c r="S30" s="7"/>
      <c r="T30" s="7">
        <v>1</v>
      </c>
      <c r="U30" t="s">
        <v>34</v>
      </c>
    </row>
    <row r="31" spans="1:21" x14ac:dyDescent="0.35">
      <c r="A31" t="s">
        <v>33</v>
      </c>
      <c r="B31" t="s">
        <v>48</v>
      </c>
      <c r="C31" s="10" t="s">
        <v>56</v>
      </c>
      <c r="D31">
        <v>1</v>
      </c>
      <c r="H31" s="7"/>
      <c r="I31" s="7"/>
      <c r="J31" s="7"/>
      <c r="K31" s="7">
        <v>1</v>
      </c>
      <c r="L31" s="7"/>
      <c r="M31" s="7"/>
      <c r="N31" s="7">
        <v>1</v>
      </c>
      <c r="O31" s="7"/>
      <c r="P31" s="7"/>
      <c r="Q31" s="7"/>
      <c r="R31" s="7"/>
      <c r="S31" s="7">
        <v>1</v>
      </c>
      <c r="T31" s="7"/>
    </row>
    <row r="32" spans="1:21" x14ac:dyDescent="0.35">
      <c r="A32" t="s">
        <v>33</v>
      </c>
      <c r="B32" t="s">
        <v>48</v>
      </c>
      <c r="C32" s="10" t="s">
        <v>57</v>
      </c>
      <c r="D32">
        <v>1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>
        <v>1</v>
      </c>
      <c r="T32" s="7"/>
    </row>
    <row r="33" spans="1:21" x14ac:dyDescent="0.35">
      <c r="A33" t="s">
        <v>33</v>
      </c>
      <c r="B33" t="s">
        <v>48</v>
      </c>
      <c r="C33" s="10" t="s">
        <v>58</v>
      </c>
      <c r="D33">
        <v>1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>
        <v>1</v>
      </c>
      <c r="T33" s="7"/>
    </row>
    <row r="34" spans="1:21" x14ac:dyDescent="0.35">
      <c r="A34" t="s">
        <v>33</v>
      </c>
      <c r="B34" t="s">
        <v>48</v>
      </c>
      <c r="C34" s="10" t="s">
        <v>59</v>
      </c>
      <c r="D34">
        <v>1</v>
      </c>
      <c r="H34" s="7"/>
      <c r="I34" s="7"/>
      <c r="J34" s="7"/>
      <c r="K34" s="7"/>
      <c r="L34" s="7"/>
      <c r="M34" s="7"/>
      <c r="N34" s="7">
        <v>1</v>
      </c>
      <c r="O34" s="7">
        <v>1</v>
      </c>
      <c r="P34" s="7"/>
      <c r="Q34" s="7"/>
      <c r="R34" s="7"/>
      <c r="S34" s="7"/>
      <c r="T34" s="7">
        <v>1</v>
      </c>
      <c r="U34" t="s">
        <v>34</v>
      </c>
    </row>
    <row r="35" spans="1:21" x14ac:dyDescent="0.35">
      <c r="A35" t="s">
        <v>33</v>
      </c>
      <c r="B35" t="s">
        <v>48</v>
      </c>
      <c r="C35" s="4" t="s">
        <v>60</v>
      </c>
      <c r="F35">
        <v>1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1" x14ac:dyDescent="0.35">
      <c r="A36" t="s">
        <v>33</v>
      </c>
      <c r="B36" t="s">
        <v>48</v>
      </c>
      <c r="C36" s="10" t="s">
        <v>61</v>
      </c>
      <c r="D36">
        <v>1</v>
      </c>
      <c r="H36" s="7"/>
      <c r="I36" s="7"/>
      <c r="J36" s="7"/>
      <c r="K36" s="7"/>
      <c r="L36" s="7"/>
      <c r="M36" s="7"/>
      <c r="N36" s="7"/>
      <c r="O36" s="7">
        <v>1</v>
      </c>
      <c r="P36" s="7"/>
      <c r="Q36" s="7"/>
      <c r="R36" s="7"/>
      <c r="S36" s="7"/>
      <c r="T36" s="7"/>
    </row>
    <row r="37" spans="1:21" x14ac:dyDescent="0.35">
      <c r="A37" t="s">
        <v>33</v>
      </c>
      <c r="B37" t="s">
        <v>48</v>
      </c>
      <c r="C37" s="10" t="s">
        <v>62</v>
      </c>
      <c r="D37">
        <v>1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>
        <v>1</v>
      </c>
      <c r="T37" s="7">
        <v>1</v>
      </c>
      <c r="U37" t="s">
        <v>34</v>
      </c>
    </row>
    <row r="38" spans="1:21" x14ac:dyDescent="0.35">
      <c r="A38" t="s">
        <v>33</v>
      </c>
      <c r="B38" t="s">
        <v>48</v>
      </c>
      <c r="C38" s="4" t="s">
        <v>63</v>
      </c>
      <c r="F38">
        <v>1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1" x14ac:dyDescent="0.35">
      <c r="A39" t="s">
        <v>33</v>
      </c>
      <c r="B39" t="s">
        <v>48</v>
      </c>
      <c r="C39" s="10" t="s">
        <v>64</v>
      </c>
      <c r="D39">
        <v>1</v>
      </c>
      <c r="H39" s="7"/>
      <c r="I39" s="7"/>
      <c r="J39" s="7"/>
      <c r="K39" s="7"/>
      <c r="L39" s="7"/>
      <c r="M39" s="7"/>
      <c r="N39" s="7">
        <v>1</v>
      </c>
      <c r="O39" s="7"/>
      <c r="P39" s="7"/>
      <c r="Q39" s="7">
        <v>1</v>
      </c>
      <c r="R39" s="7"/>
      <c r="S39" s="7"/>
      <c r="T39" s="7"/>
    </row>
    <row r="40" spans="1:21" x14ac:dyDescent="0.35">
      <c r="A40" t="s">
        <v>33</v>
      </c>
      <c r="B40" t="s">
        <v>48</v>
      </c>
      <c r="C40" s="10" t="s">
        <v>65</v>
      </c>
      <c r="D40">
        <v>1</v>
      </c>
      <c r="H40" s="7"/>
      <c r="I40" s="7"/>
      <c r="J40" s="7"/>
      <c r="K40" s="7"/>
      <c r="L40" s="7"/>
      <c r="M40" s="7"/>
      <c r="N40" s="7"/>
      <c r="O40" s="7"/>
      <c r="P40" s="7"/>
      <c r="Q40" s="7">
        <v>1</v>
      </c>
      <c r="R40" s="7"/>
      <c r="S40" s="7">
        <v>1</v>
      </c>
      <c r="T40" s="7"/>
    </row>
    <row r="41" spans="1:21" x14ac:dyDescent="0.35">
      <c r="A41" t="s">
        <v>33</v>
      </c>
      <c r="B41" t="s">
        <v>48</v>
      </c>
      <c r="C41" s="10" t="s">
        <v>66</v>
      </c>
      <c r="D41">
        <v>1</v>
      </c>
      <c r="H41" s="7"/>
      <c r="I41" s="7"/>
      <c r="J41" s="7"/>
      <c r="K41" s="7"/>
      <c r="L41" s="7"/>
      <c r="M41" s="7"/>
      <c r="N41" s="7"/>
      <c r="O41" s="7">
        <v>1</v>
      </c>
      <c r="P41" s="7"/>
      <c r="Q41" s="7"/>
      <c r="R41" s="7"/>
      <c r="S41" s="7"/>
      <c r="T41" s="7"/>
    </row>
    <row r="42" spans="1:21" x14ac:dyDescent="0.35">
      <c r="A42" t="s">
        <v>33</v>
      </c>
      <c r="B42" t="s">
        <v>48</v>
      </c>
      <c r="C42" s="4" t="s">
        <v>67</v>
      </c>
      <c r="F42">
        <v>1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1" x14ac:dyDescent="0.35">
      <c r="A43" s="8" t="s">
        <v>68</v>
      </c>
      <c r="B43" s="8" t="s">
        <v>48</v>
      </c>
      <c r="C43" s="8"/>
      <c r="D43" s="9">
        <f>SUM(D24:D42)</f>
        <v>14</v>
      </c>
      <c r="E43" s="9">
        <v>1</v>
      </c>
      <c r="F43" s="9">
        <f>SUM(F24:F42)</f>
        <v>4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1" x14ac:dyDescent="0.35">
      <c r="A44" t="s">
        <v>69</v>
      </c>
      <c r="B44" t="s">
        <v>70</v>
      </c>
      <c r="C44" s="11" t="s">
        <v>71</v>
      </c>
      <c r="F44">
        <v>1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1" x14ac:dyDescent="0.35">
      <c r="A45" t="s">
        <v>69</v>
      </c>
      <c r="B45" t="s">
        <v>72</v>
      </c>
      <c r="C45" s="4" t="s">
        <v>73</v>
      </c>
      <c r="F45">
        <v>1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1" x14ac:dyDescent="0.35">
      <c r="A46" t="s">
        <v>69</v>
      </c>
      <c r="C46" s="4" t="s">
        <v>74</v>
      </c>
      <c r="F46">
        <v>1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1" x14ac:dyDescent="0.35">
      <c r="A47" t="s">
        <v>69</v>
      </c>
      <c r="C47" s="4" t="s">
        <v>75</v>
      </c>
      <c r="F47">
        <v>1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1" x14ac:dyDescent="0.35">
      <c r="A48" t="s">
        <v>69</v>
      </c>
      <c r="C48" s="4" t="s">
        <v>76</v>
      </c>
      <c r="F48">
        <v>1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 x14ac:dyDescent="0.35">
      <c r="A49" t="s">
        <v>69</v>
      </c>
      <c r="B49" t="s">
        <v>77</v>
      </c>
      <c r="C49" s="10" t="s">
        <v>78</v>
      </c>
      <c r="D49">
        <v>1</v>
      </c>
      <c r="H49" s="7"/>
      <c r="I49" s="7"/>
      <c r="J49" s="7"/>
      <c r="K49" s="7"/>
      <c r="L49" s="7">
        <v>1</v>
      </c>
      <c r="M49" s="7"/>
      <c r="N49" s="7"/>
      <c r="O49" s="7"/>
      <c r="P49" s="7">
        <v>1</v>
      </c>
      <c r="Q49" s="7"/>
      <c r="R49" s="7"/>
      <c r="S49" s="7"/>
      <c r="T49" s="7"/>
    </row>
    <row r="50" spans="1:20" x14ac:dyDescent="0.35">
      <c r="A50" s="8" t="s">
        <v>79</v>
      </c>
      <c r="B50" s="8"/>
      <c r="C50" s="8"/>
      <c r="D50" s="8">
        <v>1</v>
      </c>
      <c r="E50" s="8">
        <v>0</v>
      </c>
      <c r="F50" s="8">
        <f>SUM(F44:F49)</f>
        <v>5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 x14ac:dyDescent="0.35">
      <c r="A51" t="s">
        <v>80</v>
      </c>
      <c r="B51" t="s">
        <v>34</v>
      </c>
      <c r="C51" s="10" t="s">
        <v>81</v>
      </c>
      <c r="D51">
        <v>1</v>
      </c>
      <c r="H51" s="7"/>
      <c r="I51" s="7">
        <v>1</v>
      </c>
      <c r="J51" s="7"/>
      <c r="K51" s="7"/>
      <c r="L51" s="7"/>
      <c r="M51" s="7"/>
      <c r="N51" s="7">
        <v>1</v>
      </c>
      <c r="O51" s="7"/>
      <c r="P51" s="7"/>
      <c r="Q51" s="7"/>
      <c r="R51" s="7"/>
      <c r="S51" s="7"/>
      <c r="T51" s="7"/>
    </row>
    <row r="52" spans="1:20" x14ac:dyDescent="0.35">
      <c r="A52" t="s">
        <v>80</v>
      </c>
      <c r="B52" t="s">
        <v>34</v>
      </c>
      <c r="C52" s="12" t="s">
        <v>82</v>
      </c>
      <c r="F52">
        <v>1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x14ac:dyDescent="0.35">
      <c r="A53" s="8" t="s">
        <v>83</v>
      </c>
      <c r="B53" s="8"/>
      <c r="C53" s="8"/>
      <c r="D53" s="8">
        <v>1</v>
      </c>
      <c r="E53" s="8">
        <v>0</v>
      </c>
      <c r="F53" s="8">
        <v>1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x14ac:dyDescent="0.35">
      <c r="A54" s="8" t="s">
        <v>80</v>
      </c>
      <c r="B54" s="8" t="s">
        <v>84</v>
      </c>
      <c r="C54" s="8" t="s">
        <v>85</v>
      </c>
      <c r="D54" s="8">
        <v>1</v>
      </c>
      <c r="H54" s="7"/>
      <c r="I54" s="7">
        <v>1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 x14ac:dyDescent="0.35">
      <c r="A55" t="s">
        <v>80</v>
      </c>
      <c r="B55" t="s">
        <v>23</v>
      </c>
      <c r="C55" s="12" t="s">
        <v>86</v>
      </c>
      <c r="F55">
        <v>1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 x14ac:dyDescent="0.35">
      <c r="A56" t="s">
        <v>80</v>
      </c>
      <c r="B56" t="s">
        <v>23</v>
      </c>
      <c r="C56" t="s">
        <v>87</v>
      </c>
      <c r="F56">
        <v>1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 x14ac:dyDescent="0.35">
      <c r="A57" t="s">
        <v>80</v>
      </c>
      <c r="B57" t="s">
        <v>23</v>
      </c>
      <c r="C57" t="s">
        <v>88</v>
      </c>
      <c r="F57">
        <v>1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 x14ac:dyDescent="0.35">
      <c r="A58" t="s">
        <v>80</v>
      </c>
      <c r="B58" t="s">
        <v>23</v>
      </c>
      <c r="C58" s="10" t="s">
        <v>82</v>
      </c>
      <c r="D58">
        <v>1</v>
      </c>
      <c r="H58" s="7"/>
      <c r="I58" s="7"/>
      <c r="J58" s="7"/>
      <c r="K58" s="7">
        <v>1</v>
      </c>
      <c r="L58" s="7"/>
      <c r="M58" s="7">
        <v>1</v>
      </c>
      <c r="N58" s="7"/>
      <c r="O58" s="7"/>
      <c r="P58" s="7"/>
      <c r="Q58" s="7"/>
      <c r="R58" s="7"/>
      <c r="S58" s="7"/>
      <c r="T58" s="7"/>
    </row>
    <row r="59" spans="1:20" x14ac:dyDescent="0.35">
      <c r="A59" t="s">
        <v>80</v>
      </c>
      <c r="B59" t="s">
        <v>23</v>
      </c>
      <c r="C59" t="s">
        <v>89</v>
      </c>
      <c r="F59">
        <v>1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 x14ac:dyDescent="0.35">
      <c r="A60" t="s">
        <v>80</v>
      </c>
      <c r="B60" t="s">
        <v>23</v>
      </c>
      <c r="C60" s="10" t="s">
        <v>90</v>
      </c>
      <c r="D60">
        <v>1</v>
      </c>
      <c r="H60" s="7"/>
      <c r="I60" s="7">
        <v>1</v>
      </c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0" x14ac:dyDescent="0.35">
      <c r="A61" t="s">
        <v>80</v>
      </c>
      <c r="B61" t="s">
        <v>23</v>
      </c>
      <c r="C61" t="s">
        <v>91</v>
      </c>
      <c r="F61">
        <v>1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 x14ac:dyDescent="0.35">
      <c r="A62" t="s">
        <v>80</v>
      </c>
      <c r="B62" t="s">
        <v>23</v>
      </c>
      <c r="C62" t="s">
        <v>92</v>
      </c>
      <c r="F62">
        <v>1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0" x14ac:dyDescent="0.35">
      <c r="A63" t="s">
        <v>80</v>
      </c>
      <c r="B63" t="s">
        <v>23</v>
      </c>
      <c r="C63" t="s">
        <v>93</v>
      </c>
      <c r="F63">
        <v>1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1:20" x14ac:dyDescent="0.35">
      <c r="A64" s="9" t="s">
        <v>94</v>
      </c>
      <c r="B64" s="9" t="s">
        <v>23</v>
      </c>
      <c r="C64" s="9"/>
      <c r="D64" s="9">
        <v>2</v>
      </c>
      <c r="E64" s="9">
        <v>0</v>
      </c>
      <c r="F64" s="9">
        <f>SUM(F55:F63)</f>
        <v>7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1:20" x14ac:dyDescent="0.35">
      <c r="A65" t="s">
        <v>80</v>
      </c>
      <c r="B65" t="s">
        <v>48</v>
      </c>
      <c r="C65" s="10" t="s">
        <v>95</v>
      </c>
      <c r="D65">
        <v>1</v>
      </c>
      <c r="H65" s="7">
        <v>1</v>
      </c>
      <c r="I65" s="7"/>
      <c r="J65" s="7"/>
      <c r="K65" s="7"/>
      <c r="L65" s="7"/>
      <c r="M65" s="7"/>
      <c r="N65" s="7"/>
      <c r="O65" s="7"/>
      <c r="P65" s="7"/>
      <c r="Q65" s="7"/>
      <c r="R65" s="7"/>
      <c r="S65" s="7">
        <v>1</v>
      </c>
      <c r="T65" s="7"/>
    </row>
    <row r="66" spans="1:20" x14ac:dyDescent="0.35">
      <c r="A66" t="s">
        <v>80</v>
      </c>
      <c r="B66" t="s">
        <v>48</v>
      </c>
      <c r="C66" s="10" t="s">
        <v>96</v>
      </c>
      <c r="D66">
        <v>1</v>
      </c>
      <c r="H66" s="7"/>
      <c r="I66" s="7">
        <v>1</v>
      </c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1:20" x14ac:dyDescent="0.35">
      <c r="A67" t="s">
        <v>80</v>
      </c>
      <c r="B67" t="s">
        <v>48</v>
      </c>
      <c r="C67" s="10" t="s">
        <v>97</v>
      </c>
      <c r="D67">
        <v>1</v>
      </c>
      <c r="H67" s="7"/>
      <c r="I67" s="7"/>
      <c r="J67" s="7"/>
      <c r="K67" s="7"/>
      <c r="L67" s="7">
        <v>1</v>
      </c>
      <c r="M67" s="7"/>
      <c r="N67" s="7"/>
      <c r="O67" s="7"/>
      <c r="P67" s="7"/>
      <c r="Q67" s="7">
        <v>1</v>
      </c>
      <c r="R67" s="7"/>
      <c r="S67" s="7">
        <v>1</v>
      </c>
      <c r="T67" s="7"/>
    </row>
    <row r="68" spans="1:20" x14ac:dyDescent="0.35">
      <c r="A68" t="s">
        <v>80</v>
      </c>
      <c r="B68" t="s">
        <v>48</v>
      </c>
      <c r="C68" s="10" t="s">
        <v>98</v>
      </c>
      <c r="D68">
        <v>1</v>
      </c>
      <c r="H68" s="7"/>
      <c r="I68" s="7">
        <v>1</v>
      </c>
      <c r="J68" s="7"/>
      <c r="K68" s="7"/>
      <c r="L68" s="7"/>
      <c r="M68" s="7"/>
      <c r="N68" s="7">
        <v>1</v>
      </c>
      <c r="O68" s="7"/>
      <c r="P68" s="7"/>
      <c r="Q68" s="7"/>
      <c r="R68" s="7"/>
      <c r="S68" s="7">
        <v>1</v>
      </c>
      <c r="T68" s="7"/>
    </row>
    <row r="69" spans="1:20" x14ac:dyDescent="0.35">
      <c r="A69" t="s">
        <v>80</v>
      </c>
      <c r="B69" t="s">
        <v>48</v>
      </c>
      <c r="C69" s="10" t="s">
        <v>99</v>
      </c>
      <c r="D69">
        <v>1</v>
      </c>
      <c r="H69" s="7">
        <v>1</v>
      </c>
      <c r="I69" s="7">
        <v>1</v>
      </c>
      <c r="J69" s="7"/>
      <c r="K69" s="7"/>
      <c r="L69" s="7"/>
      <c r="M69" s="7"/>
      <c r="N69" s="7"/>
      <c r="O69" s="7"/>
      <c r="P69" s="7"/>
      <c r="Q69" s="7"/>
      <c r="R69" s="7"/>
      <c r="S69" s="7">
        <v>1</v>
      </c>
      <c r="T69" s="7"/>
    </row>
    <row r="70" spans="1:20" x14ac:dyDescent="0.35">
      <c r="A70" t="s">
        <v>80</v>
      </c>
      <c r="B70" t="s">
        <v>48</v>
      </c>
      <c r="C70" s="10" t="s">
        <v>100</v>
      </c>
      <c r="D70">
        <v>1</v>
      </c>
      <c r="H70" s="7"/>
      <c r="I70" s="7"/>
      <c r="J70" s="7"/>
      <c r="K70" s="7"/>
      <c r="L70" s="7"/>
      <c r="M70" s="7"/>
      <c r="N70" s="7"/>
      <c r="O70" s="7"/>
      <c r="P70" s="7"/>
      <c r="Q70" s="7">
        <v>1</v>
      </c>
      <c r="R70" s="7"/>
      <c r="S70" s="7">
        <v>1</v>
      </c>
      <c r="T70" s="7"/>
    </row>
    <row r="71" spans="1:20" x14ac:dyDescent="0.35">
      <c r="A71" t="s">
        <v>80</v>
      </c>
      <c r="B71" t="s">
        <v>48</v>
      </c>
      <c r="C71" s="10" t="s">
        <v>101</v>
      </c>
      <c r="D71">
        <v>1</v>
      </c>
      <c r="H71" s="7"/>
      <c r="I71" s="7">
        <v>1</v>
      </c>
      <c r="J71" s="7"/>
      <c r="K71" s="7"/>
      <c r="L71" s="7"/>
      <c r="M71" s="7"/>
      <c r="N71" s="7"/>
      <c r="O71" s="7"/>
      <c r="P71" s="7"/>
      <c r="Q71" s="7"/>
      <c r="R71" s="7"/>
      <c r="S71" s="7">
        <v>1</v>
      </c>
      <c r="T71" s="7"/>
    </row>
    <row r="72" spans="1:20" x14ac:dyDescent="0.35">
      <c r="A72" s="9" t="s">
        <v>102</v>
      </c>
      <c r="B72" s="9" t="s">
        <v>48</v>
      </c>
      <c r="C72" s="9"/>
      <c r="D72" s="9">
        <f>SUM(D65:D71)</f>
        <v>7</v>
      </c>
      <c r="E72" s="9">
        <v>0</v>
      </c>
      <c r="F72" s="9">
        <v>0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1:20" x14ac:dyDescent="0.35">
      <c r="A73" t="s">
        <v>103</v>
      </c>
      <c r="B73" t="s">
        <v>34</v>
      </c>
      <c r="C73" s="12" t="s">
        <v>104</v>
      </c>
      <c r="F73">
        <v>1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 x14ac:dyDescent="0.35">
      <c r="A74" t="s">
        <v>103</v>
      </c>
      <c r="B74" t="s">
        <v>34</v>
      </c>
      <c r="C74" s="10" t="s">
        <v>105</v>
      </c>
      <c r="D74">
        <v>1</v>
      </c>
      <c r="H74" s="7">
        <v>1</v>
      </c>
      <c r="I74" s="7">
        <v>1</v>
      </c>
      <c r="J74" s="7"/>
      <c r="K74" s="7"/>
      <c r="L74" s="7"/>
      <c r="M74" s="7">
        <v>1</v>
      </c>
      <c r="N74" s="7"/>
      <c r="O74" s="7"/>
      <c r="P74" s="7"/>
      <c r="Q74" s="7"/>
      <c r="R74" s="7">
        <v>1</v>
      </c>
      <c r="S74" s="7"/>
      <c r="T74" s="7"/>
    </row>
    <row r="75" spans="1:20" x14ac:dyDescent="0.35">
      <c r="A75" t="s">
        <v>103</v>
      </c>
      <c r="B75" t="s">
        <v>34</v>
      </c>
      <c r="C75" s="10" t="s">
        <v>106</v>
      </c>
      <c r="D75">
        <v>1</v>
      </c>
      <c r="H75" s="7"/>
      <c r="I75" s="7">
        <v>1</v>
      </c>
      <c r="J75" s="7"/>
      <c r="K75" s="7"/>
      <c r="L75" s="7"/>
      <c r="M75" s="7">
        <v>1</v>
      </c>
      <c r="N75" s="7"/>
      <c r="O75" s="7"/>
      <c r="P75" s="7"/>
      <c r="Q75" s="7"/>
      <c r="R75" s="7">
        <v>1</v>
      </c>
      <c r="S75" s="7"/>
      <c r="T75" s="7"/>
    </row>
    <row r="76" spans="1:20" x14ac:dyDescent="0.35">
      <c r="A76" t="s">
        <v>103</v>
      </c>
      <c r="B76" t="s">
        <v>34</v>
      </c>
      <c r="C76" s="12" t="s">
        <v>107</v>
      </c>
      <c r="F76">
        <v>1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1:20" x14ac:dyDescent="0.35">
      <c r="A77" t="s">
        <v>103</v>
      </c>
      <c r="B77" t="s">
        <v>34</v>
      </c>
      <c r="C77" t="s">
        <v>108</v>
      </c>
      <c r="F77">
        <v>1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</row>
    <row r="78" spans="1:20" x14ac:dyDescent="0.35">
      <c r="A78" t="s">
        <v>103</v>
      </c>
      <c r="B78" t="s">
        <v>34</v>
      </c>
      <c r="C78" s="10" t="s">
        <v>109</v>
      </c>
      <c r="D78">
        <v>1</v>
      </c>
      <c r="H78" s="7">
        <v>1</v>
      </c>
      <c r="I78" s="7">
        <v>1</v>
      </c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 x14ac:dyDescent="0.35">
      <c r="A79" t="s">
        <v>103</v>
      </c>
      <c r="B79" t="s">
        <v>34</v>
      </c>
      <c r="C79" s="10" t="s">
        <v>110</v>
      </c>
      <c r="D79">
        <v>1</v>
      </c>
      <c r="H79" s="7">
        <v>1</v>
      </c>
      <c r="I79" s="7">
        <v>1</v>
      </c>
      <c r="J79" s="7"/>
      <c r="K79" s="7"/>
      <c r="L79" s="7"/>
      <c r="M79" s="7"/>
      <c r="N79" s="7">
        <v>1</v>
      </c>
      <c r="O79" s="7"/>
      <c r="P79" s="7"/>
      <c r="Q79" s="7"/>
      <c r="R79" s="7"/>
      <c r="S79" s="7"/>
      <c r="T79" s="7"/>
    </row>
    <row r="80" spans="1:20" x14ac:dyDescent="0.35">
      <c r="A80" s="9" t="s">
        <v>111</v>
      </c>
      <c r="B80" s="9" t="s">
        <v>34</v>
      </c>
      <c r="C80" s="9"/>
      <c r="D80" s="9">
        <f>SUM(D73:D79)</f>
        <v>4</v>
      </c>
      <c r="E80" s="9">
        <v>0</v>
      </c>
      <c r="F80" s="9">
        <f>SUM(F73:F79)</f>
        <v>3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</row>
    <row r="81" spans="1:20" x14ac:dyDescent="0.35">
      <c r="A81" t="s">
        <v>103</v>
      </c>
      <c r="B81" t="s">
        <v>84</v>
      </c>
      <c r="C81" s="10" t="s">
        <v>112</v>
      </c>
      <c r="D81">
        <v>1</v>
      </c>
      <c r="H81" s="7"/>
      <c r="I81" s="7"/>
      <c r="J81" s="7"/>
      <c r="K81" s="7"/>
      <c r="L81" s="7"/>
      <c r="M81" s="7"/>
      <c r="N81" s="7"/>
      <c r="O81" s="7"/>
      <c r="P81" s="7">
        <v>1</v>
      </c>
      <c r="Q81" s="7">
        <v>1</v>
      </c>
      <c r="R81" s="7">
        <v>1</v>
      </c>
      <c r="S81" s="7"/>
      <c r="T81" s="7"/>
    </row>
    <row r="82" spans="1:20" x14ac:dyDescent="0.35">
      <c r="A82" t="s">
        <v>103</v>
      </c>
      <c r="B82" t="s">
        <v>84</v>
      </c>
      <c r="C82" s="10" t="s">
        <v>113</v>
      </c>
      <c r="D82">
        <v>1</v>
      </c>
      <c r="H82" s="7">
        <v>1</v>
      </c>
      <c r="I82" s="7"/>
      <c r="J82" s="7"/>
      <c r="K82" s="7"/>
      <c r="L82" s="7"/>
      <c r="M82" s="7"/>
      <c r="N82" s="7"/>
      <c r="O82" s="7"/>
      <c r="P82" s="7"/>
      <c r="Q82" s="7"/>
      <c r="R82" s="7">
        <v>1</v>
      </c>
      <c r="S82" s="7"/>
      <c r="T82" s="7"/>
    </row>
    <row r="83" spans="1:20" x14ac:dyDescent="0.35">
      <c r="A83" t="s">
        <v>103</v>
      </c>
      <c r="B83" t="s">
        <v>84</v>
      </c>
      <c r="C83" s="10" t="s">
        <v>114</v>
      </c>
      <c r="D83">
        <v>1</v>
      </c>
      <c r="H83" s="7">
        <v>1</v>
      </c>
      <c r="I83" s="7"/>
      <c r="J83" s="7"/>
      <c r="K83" s="7"/>
      <c r="L83" s="7"/>
      <c r="M83" s="7"/>
      <c r="N83" s="7">
        <v>1</v>
      </c>
      <c r="O83" s="7">
        <v>1</v>
      </c>
      <c r="P83" s="7"/>
      <c r="Q83" s="7"/>
      <c r="R83" s="7"/>
      <c r="S83" s="7"/>
      <c r="T83" s="7"/>
    </row>
    <row r="84" spans="1:20" x14ac:dyDescent="0.35">
      <c r="A84" t="s">
        <v>103</v>
      </c>
      <c r="B84" t="s">
        <v>84</v>
      </c>
      <c r="C84" t="s">
        <v>115</v>
      </c>
      <c r="F84">
        <v>1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spans="1:20" x14ac:dyDescent="0.35">
      <c r="A85" t="s">
        <v>103</v>
      </c>
      <c r="B85" t="s">
        <v>84</v>
      </c>
      <c r="C85" s="10" t="s">
        <v>116</v>
      </c>
      <c r="D85">
        <v>1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>
        <v>1</v>
      </c>
      <c r="S85" s="7"/>
      <c r="T85" s="7"/>
    </row>
    <row r="86" spans="1:20" x14ac:dyDescent="0.35">
      <c r="A86" t="s">
        <v>103</v>
      </c>
      <c r="B86" t="s">
        <v>84</v>
      </c>
      <c r="C86" s="10" t="s">
        <v>117</v>
      </c>
      <c r="D86">
        <v>1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>
        <v>1</v>
      </c>
      <c r="S86" s="7"/>
      <c r="T86" s="7"/>
    </row>
    <row r="87" spans="1:20" x14ac:dyDescent="0.35">
      <c r="A87" t="s">
        <v>103</v>
      </c>
      <c r="B87" t="s">
        <v>84</v>
      </c>
      <c r="C87" t="s">
        <v>118</v>
      </c>
      <c r="F87">
        <v>1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0" x14ac:dyDescent="0.35">
      <c r="A88" t="s">
        <v>103</v>
      </c>
      <c r="B88" t="s">
        <v>84</v>
      </c>
      <c r="C88" s="10" t="s">
        <v>119</v>
      </c>
      <c r="D88">
        <v>1</v>
      </c>
      <c r="H88" s="7">
        <v>1</v>
      </c>
      <c r="I88" s="7"/>
      <c r="J88" s="7"/>
      <c r="K88" s="7"/>
      <c r="L88" s="7"/>
      <c r="M88" s="7"/>
      <c r="N88" s="7">
        <v>1</v>
      </c>
      <c r="O88" s="7"/>
      <c r="P88" s="7"/>
      <c r="Q88" s="7">
        <v>1</v>
      </c>
      <c r="R88" s="7">
        <v>1</v>
      </c>
      <c r="S88" s="7"/>
      <c r="T88" s="7"/>
    </row>
    <row r="89" spans="1:20" x14ac:dyDescent="0.35">
      <c r="A89" s="9" t="s">
        <v>120</v>
      </c>
      <c r="B89" s="9" t="s">
        <v>84</v>
      </c>
      <c r="C89" s="9"/>
      <c r="D89" s="9">
        <f>SUM(D81:D88)</f>
        <v>6</v>
      </c>
      <c r="E89" s="9">
        <v>0</v>
      </c>
      <c r="F89" s="9">
        <f>SUM(F81:F88)</f>
        <v>2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spans="1:20" x14ac:dyDescent="0.35">
      <c r="A90" t="s">
        <v>103</v>
      </c>
      <c r="B90" t="s">
        <v>23</v>
      </c>
      <c r="C90" t="s">
        <v>104</v>
      </c>
      <c r="F90">
        <v>1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1:20" x14ac:dyDescent="0.35">
      <c r="A91" t="s">
        <v>103</v>
      </c>
      <c r="B91" t="s">
        <v>23</v>
      </c>
      <c r="C91" t="s">
        <v>121</v>
      </c>
      <c r="F91">
        <v>1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0" x14ac:dyDescent="0.35">
      <c r="A92" t="s">
        <v>103</v>
      </c>
      <c r="B92" t="s">
        <v>23</v>
      </c>
      <c r="C92" s="10" t="s">
        <v>122</v>
      </c>
      <c r="D92">
        <v>1</v>
      </c>
      <c r="H92" s="7"/>
      <c r="I92" s="7">
        <v>1</v>
      </c>
      <c r="J92" s="7">
        <v>1</v>
      </c>
      <c r="K92" s="7"/>
      <c r="L92" s="7"/>
      <c r="M92" s="7"/>
      <c r="N92" s="7"/>
      <c r="O92" s="7"/>
      <c r="P92" s="7">
        <v>1</v>
      </c>
      <c r="Q92" s="7"/>
      <c r="R92" s="7"/>
      <c r="S92" s="7"/>
      <c r="T92" s="7"/>
    </row>
    <row r="93" spans="1:20" x14ac:dyDescent="0.35">
      <c r="A93" t="s">
        <v>103</v>
      </c>
      <c r="B93" t="s">
        <v>23</v>
      </c>
      <c r="C93" s="10" t="s">
        <v>108</v>
      </c>
      <c r="D93">
        <v>1</v>
      </c>
      <c r="H93" s="7"/>
      <c r="I93" s="7"/>
      <c r="J93" s="7"/>
      <c r="K93" s="7"/>
      <c r="L93" s="7"/>
      <c r="M93" s="7"/>
      <c r="N93" s="7">
        <v>1</v>
      </c>
      <c r="O93" s="7"/>
      <c r="P93" s="7"/>
      <c r="Q93" s="7"/>
      <c r="R93" s="7"/>
      <c r="S93" s="7"/>
      <c r="T93" s="7"/>
    </row>
    <row r="94" spans="1:20" x14ac:dyDescent="0.35">
      <c r="A94" t="s">
        <v>103</v>
      </c>
      <c r="B94" t="s">
        <v>23</v>
      </c>
      <c r="C94" t="s">
        <v>123</v>
      </c>
      <c r="F94">
        <v>1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1:20" x14ac:dyDescent="0.35">
      <c r="A95" t="s">
        <v>103</v>
      </c>
      <c r="B95" t="s">
        <v>23</v>
      </c>
      <c r="C95" t="s">
        <v>124</v>
      </c>
      <c r="F95">
        <v>1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0" x14ac:dyDescent="0.35">
      <c r="A96" t="s">
        <v>103</v>
      </c>
      <c r="B96" t="s">
        <v>23</v>
      </c>
      <c r="C96" t="s">
        <v>125</v>
      </c>
      <c r="F96">
        <v>1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 x14ac:dyDescent="0.35">
      <c r="A97" t="s">
        <v>103</v>
      </c>
      <c r="B97" t="s">
        <v>23</v>
      </c>
      <c r="C97" s="10" t="s">
        <v>126</v>
      </c>
      <c r="D97">
        <v>1</v>
      </c>
      <c r="H97" s="7"/>
      <c r="I97" s="7"/>
      <c r="J97" s="7"/>
      <c r="K97" s="7"/>
      <c r="L97" s="7"/>
      <c r="M97" s="7"/>
      <c r="N97" s="7">
        <v>1</v>
      </c>
      <c r="O97" s="7"/>
      <c r="P97" s="7"/>
      <c r="Q97" s="7"/>
      <c r="R97" s="7"/>
      <c r="S97" s="7"/>
      <c r="T97" s="7"/>
    </row>
    <row r="98" spans="1:20" x14ac:dyDescent="0.35">
      <c r="A98" t="s">
        <v>103</v>
      </c>
      <c r="B98" t="s">
        <v>23</v>
      </c>
      <c r="C98" s="10" t="s">
        <v>127</v>
      </c>
      <c r="D98">
        <v>1</v>
      </c>
      <c r="H98" s="7"/>
      <c r="I98" s="7"/>
      <c r="J98" s="7"/>
      <c r="K98" s="7"/>
      <c r="L98" s="7"/>
      <c r="M98" s="7"/>
      <c r="N98" s="7">
        <v>1</v>
      </c>
      <c r="O98" s="7"/>
      <c r="P98" s="7"/>
      <c r="Q98" s="7"/>
      <c r="R98" s="7">
        <v>1</v>
      </c>
      <c r="S98" s="7"/>
      <c r="T98" s="7"/>
    </row>
    <row r="99" spans="1:20" x14ac:dyDescent="0.35">
      <c r="A99" t="s">
        <v>103</v>
      </c>
      <c r="B99" t="s">
        <v>23</v>
      </c>
      <c r="C99" t="s">
        <v>128</v>
      </c>
      <c r="F99">
        <v>1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 x14ac:dyDescent="0.35">
      <c r="A100" t="s">
        <v>103</v>
      </c>
      <c r="B100" t="s">
        <v>23</v>
      </c>
      <c r="C100" t="s">
        <v>129</v>
      </c>
      <c r="F100">
        <v>1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1:20" x14ac:dyDescent="0.35">
      <c r="A101" t="s">
        <v>103</v>
      </c>
      <c r="B101" t="s">
        <v>23</v>
      </c>
      <c r="C101" t="s">
        <v>130</v>
      </c>
      <c r="F101">
        <v>1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 x14ac:dyDescent="0.35">
      <c r="A102" t="s">
        <v>103</v>
      </c>
      <c r="B102" t="s">
        <v>23</v>
      </c>
      <c r="C102" t="s">
        <v>131</v>
      </c>
      <c r="F102">
        <v>1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 x14ac:dyDescent="0.35">
      <c r="A103" t="s">
        <v>103</v>
      </c>
      <c r="B103" t="s">
        <v>23</v>
      </c>
      <c r="C103" t="s">
        <v>132</v>
      </c>
      <c r="F103">
        <v>1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 x14ac:dyDescent="0.35">
      <c r="A104" t="s">
        <v>103</v>
      </c>
      <c r="B104" t="s">
        <v>23</v>
      </c>
      <c r="C104" t="s">
        <v>133</v>
      </c>
      <c r="F104">
        <v>1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1:20" x14ac:dyDescent="0.35">
      <c r="A105" t="s">
        <v>103</v>
      </c>
      <c r="B105" t="s">
        <v>23</v>
      </c>
      <c r="C105" t="s">
        <v>134</v>
      </c>
      <c r="F105">
        <v>1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1:20" x14ac:dyDescent="0.35">
      <c r="A106" t="s">
        <v>103</v>
      </c>
      <c r="B106" t="s">
        <v>23</v>
      </c>
      <c r="C106" t="s">
        <v>135</v>
      </c>
      <c r="F106">
        <v>1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 x14ac:dyDescent="0.35">
      <c r="A107" t="s">
        <v>103</v>
      </c>
      <c r="B107" t="s">
        <v>23</v>
      </c>
      <c r="C107" t="s">
        <v>136</v>
      </c>
      <c r="F107">
        <v>1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0" x14ac:dyDescent="0.35">
      <c r="A108" t="s">
        <v>103</v>
      </c>
      <c r="B108" t="s">
        <v>23</v>
      </c>
      <c r="C108" t="s">
        <v>137</v>
      </c>
      <c r="F108">
        <v>1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1:20" x14ac:dyDescent="0.35">
      <c r="A109" s="9" t="s">
        <v>138</v>
      </c>
      <c r="B109" s="9"/>
      <c r="C109" s="9"/>
      <c r="D109" s="9">
        <f>SUM(D90:D108)</f>
        <v>4</v>
      </c>
      <c r="E109" s="9">
        <v>0</v>
      </c>
      <c r="F109" s="9">
        <f>SUM(F90:F108)</f>
        <v>15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 x14ac:dyDescent="0.35">
      <c r="A110" t="s">
        <v>103</v>
      </c>
      <c r="B110" t="s">
        <v>48</v>
      </c>
      <c r="C110" s="10" t="s">
        <v>139</v>
      </c>
      <c r="D110">
        <v>1</v>
      </c>
      <c r="H110" s="7">
        <v>1</v>
      </c>
      <c r="I110" s="7"/>
      <c r="J110" s="7"/>
      <c r="K110" s="7"/>
      <c r="L110" s="7"/>
      <c r="M110" s="7"/>
      <c r="N110" s="7"/>
      <c r="O110" s="7">
        <v>1</v>
      </c>
      <c r="P110" s="7"/>
      <c r="Q110" s="7"/>
      <c r="R110" s="7">
        <v>1</v>
      </c>
      <c r="S110" s="7">
        <v>1</v>
      </c>
      <c r="T110" s="7"/>
    </row>
    <row r="111" spans="1:20" x14ac:dyDescent="0.35">
      <c r="B111" t="s">
        <v>48</v>
      </c>
      <c r="C111" t="s">
        <v>140</v>
      </c>
      <c r="F111">
        <v>1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 x14ac:dyDescent="0.35">
      <c r="B112" t="s">
        <v>48</v>
      </c>
      <c r="C112" s="10" t="s">
        <v>141</v>
      </c>
      <c r="D112">
        <v>1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>
        <v>1</v>
      </c>
      <c r="S112" s="7"/>
      <c r="T112" s="7"/>
    </row>
    <row r="113" spans="1:20" x14ac:dyDescent="0.35">
      <c r="B113" t="s">
        <v>48</v>
      </c>
      <c r="C113" s="10" t="s">
        <v>142</v>
      </c>
      <c r="D113">
        <v>1</v>
      </c>
      <c r="H113" s="7"/>
      <c r="I113" s="7"/>
      <c r="J113" s="7"/>
      <c r="K113" s="7"/>
      <c r="L113" s="7"/>
      <c r="M113" s="7"/>
      <c r="N113" s="7">
        <v>1</v>
      </c>
      <c r="O113" s="7"/>
      <c r="P113" s="7"/>
      <c r="Q113" s="7"/>
      <c r="R113" s="7"/>
      <c r="S113" s="7">
        <v>1</v>
      </c>
      <c r="T113" s="7"/>
    </row>
    <row r="114" spans="1:20" x14ac:dyDescent="0.35">
      <c r="B114" t="s">
        <v>48</v>
      </c>
      <c r="C114" s="10" t="s">
        <v>143</v>
      </c>
      <c r="D114">
        <v>1</v>
      </c>
      <c r="H114" s="7">
        <v>1</v>
      </c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1:20" x14ac:dyDescent="0.35">
      <c r="B115" t="s">
        <v>48</v>
      </c>
      <c r="C115" s="4" t="s">
        <v>144</v>
      </c>
      <c r="F115">
        <v>1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1:20" x14ac:dyDescent="0.35">
      <c r="B116" t="s">
        <v>48</v>
      </c>
      <c r="C116" t="s">
        <v>145</v>
      </c>
      <c r="F116">
        <v>1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1:20" x14ac:dyDescent="0.35">
      <c r="B117" t="s">
        <v>48</v>
      </c>
      <c r="C117" s="10" t="s">
        <v>146</v>
      </c>
      <c r="D117">
        <v>1</v>
      </c>
      <c r="H117" s="7">
        <v>1</v>
      </c>
      <c r="I117" s="7"/>
      <c r="J117" s="7"/>
      <c r="K117" s="7"/>
      <c r="L117" s="7"/>
      <c r="M117" s="7"/>
      <c r="N117" s="7">
        <v>1</v>
      </c>
      <c r="O117" s="7">
        <v>1</v>
      </c>
      <c r="P117" s="7"/>
      <c r="Q117" s="7"/>
      <c r="R117" s="7"/>
      <c r="S117" s="7">
        <v>1</v>
      </c>
      <c r="T117" s="7"/>
    </row>
    <row r="118" spans="1:20" x14ac:dyDescent="0.35">
      <c r="B118" t="s">
        <v>48</v>
      </c>
      <c r="C118" s="12" t="s">
        <v>147</v>
      </c>
      <c r="F118">
        <v>1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1:20" x14ac:dyDescent="0.35">
      <c r="B119" t="s">
        <v>48</v>
      </c>
      <c r="C119" s="10" t="s">
        <v>148</v>
      </c>
      <c r="D119">
        <v>1</v>
      </c>
      <c r="H119" s="7"/>
      <c r="I119" s="7"/>
      <c r="J119" s="7"/>
      <c r="K119" s="7"/>
      <c r="L119" s="7"/>
      <c r="M119" s="7"/>
      <c r="N119" s="7"/>
      <c r="O119" s="7">
        <v>1</v>
      </c>
      <c r="P119" s="7"/>
      <c r="Q119" s="7"/>
      <c r="R119" s="7"/>
      <c r="S119" s="7">
        <v>1</v>
      </c>
      <c r="T119" s="7"/>
    </row>
    <row r="120" spans="1:20" x14ac:dyDescent="0.35">
      <c r="A120" s="9" t="s">
        <v>149</v>
      </c>
      <c r="B120" s="9" t="s">
        <v>48</v>
      </c>
      <c r="C120" s="9"/>
      <c r="D120" s="9">
        <f>SUM(D110:D119)</f>
        <v>6</v>
      </c>
      <c r="E120" s="9">
        <v>0</v>
      </c>
      <c r="F120" s="9">
        <f>SUM(F110:F119)</f>
        <v>4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1:20" x14ac:dyDescent="0.35"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1:20" x14ac:dyDescent="0.35">
      <c r="A122" t="s">
        <v>150</v>
      </c>
      <c r="D122" s="10">
        <v>47</v>
      </c>
      <c r="E122">
        <v>2</v>
      </c>
      <c r="F122">
        <v>56</v>
      </c>
      <c r="G122">
        <f>D122+E122+F122</f>
        <v>105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1:20" x14ac:dyDescent="0.35">
      <c r="D123" s="13">
        <f>D122/G122</f>
        <v>0.44761904761904764</v>
      </c>
      <c r="E123" s="13">
        <f>E122/G122</f>
        <v>1.9047619047619049E-2</v>
      </c>
      <c r="F123" s="13">
        <f>F122/G122</f>
        <v>0.53333333333333333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20" x14ac:dyDescent="0.35">
      <c r="A124" t="s">
        <v>151</v>
      </c>
      <c r="D124">
        <v>6</v>
      </c>
      <c r="E124">
        <v>0</v>
      </c>
      <c r="F124">
        <v>34</v>
      </c>
      <c r="G124">
        <f>D124+E124+F124</f>
        <v>40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1:20" x14ac:dyDescent="0.35">
      <c r="D125" s="14">
        <f>D124/G124</f>
        <v>0.15</v>
      </c>
      <c r="E125" s="14">
        <f>E124/G124</f>
        <v>0</v>
      </c>
      <c r="F125" s="14">
        <f>F124/G124</f>
        <v>0.85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1:20" x14ac:dyDescent="0.35">
      <c r="A126" t="s">
        <v>152</v>
      </c>
      <c r="D126">
        <v>6</v>
      </c>
      <c r="F126">
        <v>7</v>
      </c>
      <c r="G126">
        <f>D126+F126</f>
        <v>13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1:20" x14ac:dyDescent="0.35">
      <c r="D127" s="14">
        <f>D126/G126</f>
        <v>0.46153846153846156</v>
      </c>
      <c r="E127" s="14">
        <f>E126/G126</f>
        <v>0</v>
      </c>
      <c r="F127" s="14">
        <f>F126/G126</f>
        <v>0.53846153846153844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1:20" x14ac:dyDescent="0.35">
      <c r="A128" t="s">
        <v>153</v>
      </c>
      <c r="D128" s="10">
        <v>7</v>
      </c>
      <c r="F128">
        <v>2</v>
      </c>
      <c r="G128">
        <f>D128+E128+F128</f>
        <v>9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1:22" x14ac:dyDescent="0.35">
      <c r="D129" s="13">
        <f>D128/G128</f>
        <v>0.77777777777777779</v>
      </c>
      <c r="E129" s="14">
        <f>E128/G128</f>
        <v>0</v>
      </c>
      <c r="F129" s="14">
        <f>F128/G128</f>
        <v>0.22222222222222221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2" x14ac:dyDescent="0.35">
      <c r="A130" t="s">
        <v>154</v>
      </c>
      <c r="D130" s="10">
        <v>27</v>
      </c>
      <c r="E130">
        <v>1</v>
      </c>
      <c r="F130">
        <v>8</v>
      </c>
      <c r="G130">
        <f>D130+E130+F130</f>
        <v>36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1:22" x14ac:dyDescent="0.35">
      <c r="D131" s="14">
        <f>D130/G130</f>
        <v>0.75</v>
      </c>
      <c r="E131" s="14">
        <f>E130/G130</f>
        <v>2.7777777777777776E-2</v>
      </c>
      <c r="F131" s="14">
        <f>F130/G130</f>
        <v>0.22222222222222221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1:22" x14ac:dyDescent="0.35">
      <c r="A132" t="s">
        <v>155</v>
      </c>
      <c r="H132" s="7">
        <f t="shared" ref="H132:T132" si="0">SUM(H4:H119)</f>
        <v>11</v>
      </c>
      <c r="I132" s="7">
        <f t="shared" si="0"/>
        <v>13</v>
      </c>
      <c r="J132" s="7">
        <f t="shared" si="0"/>
        <v>1</v>
      </c>
      <c r="K132" s="7">
        <f t="shared" si="0"/>
        <v>2</v>
      </c>
      <c r="L132" s="7">
        <f t="shared" si="0"/>
        <v>2</v>
      </c>
      <c r="M132" s="7">
        <f t="shared" si="0"/>
        <v>3</v>
      </c>
      <c r="N132" s="7">
        <f t="shared" si="0"/>
        <v>14</v>
      </c>
      <c r="O132" s="7">
        <f t="shared" si="0"/>
        <v>11</v>
      </c>
      <c r="P132" s="7">
        <f t="shared" si="0"/>
        <v>3</v>
      </c>
      <c r="Q132" s="7">
        <f t="shared" si="0"/>
        <v>8</v>
      </c>
      <c r="R132" s="7">
        <f t="shared" si="0"/>
        <v>10</v>
      </c>
      <c r="S132" s="7">
        <f t="shared" si="0"/>
        <v>16</v>
      </c>
      <c r="T132" s="7">
        <f t="shared" si="0"/>
        <v>4</v>
      </c>
      <c r="V132">
        <f>SUM(H132:T132)</f>
        <v>98</v>
      </c>
    </row>
    <row r="133" spans="1:22" x14ac:dyDescent="0.35">
      <c r="H133" s="15">
        <f>H132/V132</f>
        <v>0.11224489795918367</v>
      </c>
      <c r="I133" s="15">
        <f>I132/V132</f>
        <v>0.1326530612244898</v>
      </c>
      <c r="J133" s="15">
        <f>J132/V132</f>
        <v>1.020408163265306E-2</v>
      </c>
      <c r="K133" s="15">
        <f>K132/V132</f>
        <v>2.0408163265306121E-2</v>
      </c>
      <c r="L133" s="15">
        <f>L132/V132</f>
        <v>2.0408163265306121E-2</v>
      </c>
      <c r="M133" s="15">
        <f>M132/V132</f>
        <v>3.0612244897959183E-2</v>
      </c>
      <c r="N133" s="15">
        <f>N132/V132</f>
        <v>0.14285714285714285</v>
      </c>
      <c r="O133" s="15">
        <f>O132/V132</f>
        <v>0.11224489795918367</v>
      </c>
      <c r="P133" s="15">
        <f>P132/V132</f>
        <v>3.0612244897959183E-2</v>
      </c>
      <c r="Q133" s="15">
        <f>Q132/V132</f>
        <v>8.1632653061224483E-2</v>
      </c>
      <c r="R133" s="15">
        <f>R132/V132</f>
        <v>0.10204081632653061</v>
      </c>
      <c r="S133" s="15">
        <f>S132/V132</f>
        <v>0.16326530612244897</v>
      </c>
      <c r="T133" s="15">
        <f>T132/V132</f>
        <v>4.0816326530612242E-2</v>
      </c>
    </row>
    <row r="134" spans="1:22" x14ac:dyDescent="0.35"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1:22" x14ac:dyDescent="0.35"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1:22" x14ac:dyDescent="0.35"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1:22" x14ac:dyDescent="0.35"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1:22" x14ac:dyDescent="0.35"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</sheetData>
  <mergeCells count="1">
    <mergeCell ref="J1:L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6"/>
  <sheetViews>
    <sheetView tabSelected="1" topLeftCell="M164" zoomScaleNormal="100" workbookViewId="0">
      <pane xSplit="8730" ySplit="1620" topLeftCell="A13" activePane="bottomLeft"/>
      <selection pane="topRight" activeCell="B167" sqref="B167"/>
      <selection pane="bottomLeft" activeCell="R23" sqref="R23"/>
      <selection pane="bottomRight" activeCell="A4" sqref="A4"/>
    </sheetView>
  </sheetViews>
  <sheetFormatPr baseColWidth="10" defaultColWidth="10.453125" defaultRowHeight="14.5" x14ac:dyDescent="0.35"/>
  <cols>
    <col min="1" max="1" width="29.1796875" customWidth="1"/>
    <col min="2" max="2" width="46.6328125" customWidth="1"/>
    <col min="3" max="3" width="16.90625" customWidth="1"/>
    <col min="7" max="7" width="10.453125" style="7"/>
    <col min="8" max="8" width="11.1796875" style="7" customWidth="1"/>
    <col min="9" max="9" width="8.90625" style="7" customWidth="1"/>
    <col min="10" max="10" width="7.08984375" style="7" customWidth="1"/>
    <col min="11" max="11" width="12.6328125" style="7" customWidth="1"/>
    <col min="12" max="15" width="10.453125" style="7"/>
    <col min="16" max="16" width="6.36328125" style="7" customWidth="1"/>
    <col min="17" max="17" width="6.81640625" style="7" customWidth="1"/>
    <col min="18" max="18" width="7.453125" style="7" customWidth="1"/>
    <col min="19" max="19" width="7" style="7" customWidth="1"/>
    <col min="20" max="20" width="5" style="7" customWidth="1"/>
    <col min="21" max="21" width="10.90625" style="7" customWidth="1"/>
    <col min="22" max="22" width="4.7265625" customWidth="1"/>
  </cols>
  <sheetData>
    <row r="1" spans="1:21" s="5" customFormat="1" x14ac:dyDescent="0.35">
      <c r="A1" s="5" t="s">
        <v>156</v>
      </c>
      <c r="G1" s="16" t="s">
        <v>1</v>
      </c>
      <c r="H1" s="16"/>
      <c r="I1" s="17" t="s">
        <v>2</v>
      </c>
      <c r="J1" s="18" t="s">
        <v>3</v>
      </c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3" spans="1:21" ht="43.5" x14ac:dyDescent="0.35">
      <c r="A3" s="5" t="s">
        <v>4</v>
      </c>
      <c r="B3" s="5" t="s">
        <v>6</v>
      </c>
      <c r="C3" s="5" t="s">
        <v>7</v>
      </c>
      <c r="D3" s="5" t="s">
        <v>2</v>
      </c>
      <c r="E3" s="5" t="s">
        <v>8</v>
      </c>
      <c r="G3" s="6" t="s">
        <v>9</v>
      </c>
      <c r="H3" s="6" t="s">
        <v>157</v>
      </c>
      <c r="I3" s="6" t="s">
        <v>10</v>
      </c>
      <c r="J3" s="6" t="s">
        <v>11</v>
      </c>
      <c r="K3" s="6" t="s">
        <v>158</v>
      </c>
      <c r="L3" s="6" t="s">
        <v>159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</row>
    <row r="4" spans="1:21" x14ac:dyDescent="0.35">
      <c r="A4" t="s">
        <v>22</v>
      </c>
      <c r="B4" s="2" t="s">
        <v>24</v>
      </c>
      <c r="C4">
        <v>1</v>
      </c>
      <c r="O4" s="7">
        <v>1</v>
      </c>
      <c r="P4" s="7">
        <v>1</v>
      </c>
      <c r="S4" s="7">
        <v>1</v>
      </c>
    </row>
    <row r="5" spans="1:21" x14ac:dyDescent="0.35">
      <c r="A5" t="s">
        <v>22</v>
      </c>
      <c r="B5" t="s">
        <v>160</v>
      </c>
      <c r="E5">
        <v>1</v>
      </c>
    </row>
    <row r="6" spans="1:21" x14ac:dyDescent="0.35">
      <c r="A6" t="s">
        <v>22</v>
      </c>
      <c r="B6" s="3" t="s">
        <v>26</v>
      </c>
      <c r="D6">
        <v>1</v>
      </c>
    </row>
    <row r="7" spans="1:21" x14ac:dyDescent="0.35">
      <c r="A7" t="s">
        <v>22</v>
      </c>
      <c r="B7" t="s">
        <v>28</v>
      </c>
      <c r="E7">
        <v>1</v>
      </c>
    </row>
    <row r="8" spans="1:21" x14ac:dyDescent="0.35">
      <c r="A8" t="s">
        <v>22</v>
      </c>
      <c r="B8" s="12" t="s">
        <v>161</v>
      </c>
      <c r="E8">
        <v>1</v>
      </c>
    </row>
    <row r="9" spans="1:21" x14ac:dyDescent="0.35">
      <c r="A9" s="8" t="s">
        <v>162</v>
      </c>
      <c r="B9" s="8"/>
      <c r="C9" s="8">
        <f>SUM(C4:C8)</f>
        <v>1</v>
      </c>
      <c r="D9" s="8">
        <f>SUM(D4:D8)</f>
        <v>1</v>
      </c>
      <c r="E9" s="8">
        <f>SUM(E4:E8)</f>
        <v>3</v>
      </c>
    </row>
    <row r="10" spans="1:21" x14ac:dyDescent="0.35">
      <c r="A10" t="s">
        <v>30</v>
      </c>
      <c r="B10" s="3" t="s">
        <v>163</v>
      </c>
      <c r="D10">
        <v>1</v>
      </c>
    </row>
    <row r="11" spans="1:21" x14ac:dyDescent="0.35">
      <c r="A11" t="s">
        <v>164</v>
      </c>
      <c r="B11" s="3" t="s">
        <v>165</v>
      </c>
      <c r="D11">
        <v>1</v>
      </c>
    </row>
    <row r="12" spans="1:21" x14ac:dyDescent="0.35">
      <c r="A12" s="8" t="s">
        <v>166</v>
      </c>
      <c r="B12" s="8"/>
      <c r="C12" s="8">
        <v>0</v>
      </c>
      <c r="D12" s="8">
        <v>2</v>
      </c>
      <c r="E12" s="8">
        <v>0</v>
      </c>
    </row>
    <row r="13" spans="1:21" x14ac:dyDescent="0.35">
      <c r="A13" t="s">
        <v>33</v>
      </c>
      <c r="B13" s="12" t="s">
        <v>167</v>
      </c>
      <c r="E13">
        <v>1</v>
      </c>
    </row>
    <row r="14" spans="1:21" x14ac:dyDescent="0.35">
      <c r="A14" t="s">
        <v>33</v>
      </c>
      <c r="B14" s="4" t="s">
        <v>40</v>
      </c>
      <c r="E14">
        <v>1</v>
      </c>
    </row>
    <row r="15" spans="1:21" x14ac:dyDescent="0.35">
      <c r="A15" t="s">
        <v>33</v>
      </c>
      <c r="B15" t="s">
        <v>41</v>
      </c>
      <c r="E15">
        <v>1</v>
      </c>
    </row>
    <row r="16" spans="1:21" x14ac:dyDescent="0.35">
      <c r="A16" t="s">
        <v>33</v>
      </c>
      <c r="B16" t="s">
        <v>52</v>
      </c>
      <c r="E16">
        <v>1</v>
      </c>
    </row>
    <row r="17" spans="1:18" x14ac:dyDescent="0.35">
      <c r="A17" t="s">
        <v>33</v>
      </c>
      <c r="B17" t="s">
        <v>168</v>
      </c>
      <c r="E17">
        <v>1</v>
      </c>
    </row>
    <row r="18" spans="1:18" x14ac:dyDescent="0.35">
      <c r="A18" t="s">
        <v>33</v>
      </c>
      <c r="B18" t="s">
        <v>169</v>
      </c>
      <c r="E18">
        <v>1</v>
      </c>
    </row>
    <row r="19" spans="1:18" x14ac:dyDescent="0.35">
      <c r="A19" t="s">
        <v>33</v>
      </c>
      <c r="B19" t="s">
        <v>170</v>
      </c>
      <c r="E19">
        <v>1</v>
      </c>
    </row>
    <row r="20" spans="1:18" x14ac:dyDescent="0.35">
      <c r="A20" t="s">
        <v>33</v>
      </c>
      <c r="B20" t="s">
        <v>171</v>
      </c>
      <c r="E20">
        <v>1</v>
      </c>
    </row>
    <row r="21" spans="1:18" x14ac:dyDescent="0.35">
      <c r="A21" t="s">
        <v>33</v>
      </c>
      <c r="B21" t="s">
        <v>172</v>
      </c>
      <c r="E21">
        <v>1</v>
      </c>
    </row>
    <row r="22" spans="1:18" x14ac:dyDescent="0.35">
      <c r="A22" t="s">
        <v>33</v>
      </c>
      <c r="B22" t="s">
        <v>173</v>
      </c>
      <c r="E22">
        <v>1</v>
      </c>
    </row>
    <row r="23" spans="1:18" x14ac:dyDescent="0.35">
      <c r="A23" t="s">
        <v>33</v>
      </c>
      <c r="B23" s="10" t="s">
        <v>174</v>
      </c>
      <c r="C23">
        <v>1</v>
      </c>
      <c r="I23" s="7">
        <v>1</v>
      </c>
      <c r="R23" s="7">
        <v>1</v>
      </c>
    </row>
    <row r="24" spans="1:18" x14ac:dyDescent="0.35">
      <c r="A24" t="s">
        <v>33</v>
      </c>
      <c r="B24" t="s">
        <v>175</v>
      </c>
      <c r="E24">
        <v>1</v>
      </c>
    </row>
    <row r="25" spans="1:18" x14ac:dyDescent="0.35">
      <c r="A25" t="s">
        <v>33</v>
      </c>
      <c r="B25" s="4" t="s">
        <v>176</v>
      </c>
      <c r="E25">
        <v>1</v>
      </c>
    </row>
    <row r="26" spans="1:18" x14ac:dyDescent="0.35">
      <c r="A26" t="s">
        <v>33</v>
      </c>
      <c r="B26" t="s">
        <v>177</v>
      </c>
      <c r="E26">
        <v>1</v>
      </c>
    </row>
    <row r="27" spans="1:18" x14ac:dyDescent="0.35">
      <c r="A27" t="s">
        <v>33</v>
      </c>
      <c r="B27" t="s">
        <v>178</v>
      </c>
      <c r="E27">
        <v>1</v>
      </c>
    </row>
    <row r="28" spans="1:18" x14ac:dyDescent="0.35">
      <c r="A28" t="s">
        <v>33</v>
      </c>
      <c r="B28" t="s">
        <v>179</v>
      </c>
      <c r="E28">
        <v>1</v>
      </c>
    </row>
    <row r="29" spans="1:18" x14ac:dyDescent="0.35">
      <c r="A29" t="s">
        <v>33</v>
      </c>
      <c r="B29" t="s">
        <v>180</v>
      </c>
      <c r="E29">
        <v>1</v>
      </c>
    </row>
    <row r="30" spans="1:18" x14ac:dyDescent="0.35">
      <c r="A30" t="s">
        <v>33</v>
      </c>
      <c r="B30" s="10" t="s">
        <v>181</v>
      </c>
      <c r="C30">
        <v>1</v>
      </c>
      <c r="G30" s="7">
        <v>1</v>
      </c>
      <c r="J30" s="7">
        <v>1</v>
      </c>
      <c r="O30" s="7">
        <v>1</v>
      </c>
    </row>
    <row r="31" spans="1:18" x14ac:dyDescent="0.35">
      <c r="A31" t="s">
        <v>33</v>
      </c>
      <c r="B31" s="10" t="s">
        <v>182</v>
      </c>
      <c r="C31">
        <v>1</v>
      </c>
      <c r="G31" s="7">
        <v>1</v>
      </c>
      <c r="J31" s="7">
        <v>1</v>
      </c>
      <c r="K31" s="7">
        <v>1</v>
      </c>
      <c r="O31" s="7">
        <v>1</v>
      </c>
      <c r="P31" s="7">
        <v>1</v>
      </c>
    </row>
    <row r="32" spans="1:18" x14ac:dyDescent="0.35">
      <c r="A32" t="s">
        <v>33</v>
      </c>
      <c r="B32" t="s">
        <v>183</v>
      </c>
      <c r="E32">
        <v>1</v>
      </c>
    </row>
    <row r="33" spans="1:20" x14ac:dyDescent="0.35">
      <c r="A33" t="s">
        <v>33</v>
      </c>
      <c r="B33" t="s">
        <v>184</v>
      </c>
      <c r="E33">
        <v>1</v>
      </c>
    </row>
    <row r="34" spans="1:20" x14ac:dyDescent="0.35">
      <c r="A34" t="s">
        <v>33</v>
      </c>
      <c r="B34" s="10" t="s">
        <v>185</v>
      </c>
      <c r="C34">
        <v>1</v>
      </c>
      <c r="G34" s="7">
        <v>1</v>
      </c>
      <c r="J34" s="7">
        <v>1</v>
      </c>
      <c r="O34" s="7">
        <v>1</v>
      </c>
      <c r="P34" s="7">
        <v>1</v>
      </c>
    </row>
    <row r="35" spans="1:20" x14ac:dyDescent="0.35">
      <c r="A35" t="s">
        <v>33</v>
      </c>
      <c r="B35" s="10" t="s">
        <v>186</v>
      </c>
      <c r="C35">
        <v>1</v>
      </c>
      <c r="G35" s="7">
        <v>1</v>
      </c>
      <c r="K35" s="7">
        <v>1</v>
      </c>
      <c r="R35" s="7">
        <v>1</v>
      </c>
    </row>
    <row r="36" spans="1:20" x14ac:dyDescent="0.35">
      <c r="A36" t="s">
        <v>33</v>
      </c>
      <c r="B36" t="s">
        <v>187</v>
      </c>
      <c r="E36">
        <v>1</v>
      </c>
    </row>
    <row r="37" spans="1:20" x14ac:dyDescent="0.35">
      <c r="A37" t="s">
        <v>33</v>
      </c>
      <c r="B37" t="s">
        <v>188</v>
      </c>
      <c r="E37">
        <v>1</v>
      </c>
    </row>
    <row r="38" spans="1:20" x14ac:dyDescent="0.35">
      <c r="A38" t="s">
        <v>33</v>
      </c>
      <c r="B38" t="s">
        <v>189</v>
      </c>
      <c r="E38">
        <v>1</v>
      </c>
    </row>
    <row r="39" spans="1:20" x14ac:dyDescent="0.35">
      <c r="A39" t="s">
        <v>33</v>
      </c>
      <c r="B39" s="4" t="s">
        <v>190</v>
      </c>
      <c r="E39">
        <v>1</v>
      </c>
    </row>
    <row r="40" spans="1:20" x14ac:dyDescent="0.35">
      <c r="A40" t="s">
        <v>33</v>
      </c>
      <c r="B40" s="10" t="s">
        <v>191</v>
      </c>
      <c r="C40">
        <v>1</v>
      </c>
      <c r="P40" s="7">
        <v>1</v>
      </c>
      <c r="T40" s="7">
        <v>1</v>
      </c>
    </row>
    <row r="41" spans="1:20" x14ac:dyDescent="0.35">
      <c r="A41" t="s">
        <v>33</v>
      </c>
      <c r="B41" t="s">
        <v>192</v>
      </c>
      <c r="E41">
        <v>1</v>
      </c>
    </row>
    <row r="42" spans="1:20" x14ac:dyDescent="0.35">
      <c r="A42" t="s">
        <v>33</v>
      </c>
      <c r="B42" t="s">
        <v>193</v>
      </c>
      <c r="E42">
        <v>1</v>
      </c>
    </row>
    <row r="43" spans="1:20" x14ac:dyDescent="0.35">
      <c r="A43" t="s">
        <v>33</v>
      </c>
      <c r="B43" t="s">
        <v>194</v>
      </c>
      <c r="E43">
        <v>1</v>
      </c>
    </row>
    <row r="44" spans="1:20" x14ac:dyDescent="0.35">
      <c r="A44" t="s">
        <v>33</v>
      </c>
      <c r="B44" t="s">
        <v>195</v>
      </c>
      <c r="E44">
        <v>1</v>
      </c>
    </row>
    <row r="45" spans="1:20" x14ac:dyDescent="0.35">
      <c r="A45" t="s">
        <v>33</v>
      </c>
      <c r="B45" t="s">
        <v>196</v>
      </c>
      <c r="E45">
        <v>1</v>
      </c>
    </row>
    <row r="46" spans="1:20" x14ac:dyDescent="0.35">
      <c r="A46" t="s">
        <v>33</v>
      </c>
      <c r="B46" t="s">
        <v>197</v>
      </c>
      <c r="E46">
        <v>1</v>
      </c>
    </row>
    <row r="47" spans="1:20" x14ac:dyDescent="0.35">
      <c r="A47" t="s">
        <v>33</v>
      </c>
      <c r="B47" s="4" t="s">
        <v>198</v>
      </c>
      <c r="E47">
        <v>1</v>
      </c>
    </row>
    <row r="48" spans="1:20" x14ac:dyDescent="0.35">
      <c r="A48" t="s">
        <v>33</v>
      </c>
      <c r="B48" s="10" t="s">
        <v>199</v>
      </c>
      <c r="C48">
        <v>1</v>
      </c>
      <c r="J48" s="7">
        <v>1</v>
      </c>
      <c r="K48" s="7">
        <v>1</v>
      </c>
      <c r="L48" s="7">
        <v>1</v>
      </c>
      <c r="Q48" s="7">
        <v>1</v>
      </c>
    </row>
    <row r="49" spans="1:16" x14ac:dyDescent="0.35">
      <c r="A49" t="s">
        <v>33</v>
      </c>
      <c r="B49" t="s">
        <v>45</v>
      </c>
      <c r="E49">
        <v>1</v>
      </c>
    </row>
    <row r="50" spans="1:16" x14ac:dyDescent="0.35">
      <c r="A50" s="8" t="s">
        <v>200</v>
      </c>
      <c r="B50" s="8"/>
      <c r="C50" s="8">
        <f>SUM(C13:C49)</f>
        <v>7</v>
      </c>
      <c r="D50" s="8">
        <v>0</v>
      </c>
      <c r="E50" s="8">
        <f>SUM(E13:E49)</f>
        <v>30</v>
      </c>
    </row>
    <row r="51" spans="1:16" x14ac:dyDescent="0.35">
      <c r="A51" t="s">
        <v>69</v>
      </c>
      <c r="B51" t="s">
        <v>201</v>
      </c>
      <c r="E51">
        <v>1</v>
      </c>
    </row>
    <row r="52" spans="1:16" x14ac:dyDescent="0.35">
      <c r="A52" t="s">
        <v>69</v>
      </c>
      <c r="B52" t="s">
        <v>202</v>
      </c>
      <c r="E52">
        <v>1</v>
      </c>
    </row>
    <row r="53" spans="1:16" x14ac:dyDescent="0.35">
      <c r="A53" t="s">
        <v>69</v>
      </c>
      <c r="B53" t="s">
        <v>203</v>
      </c>
      <c r="E53">
        <v>1</v>
      </c>
    </row>
    <row r="54" spans="1:16" x14ac:dyDescent="0.35">
      <c r="A54" t="s">
        <v>69</v>
      </c>
      <c r="B54" t="s">
        <v>204</v>
      </c>
      <c r="E54">
        <v>1</v>
      </c>
    </row>
    <row r="55" spans="1:16" x14ac:dyDescent="0.35">
      <c r="A55" t="s">
        <v>69</v>
      </c>
      <c r="B55" t="s">
        <v>205</v>
      </c>
      <c r="E55">
        <v>1</v>
      </c>
    </row>
    <row r="56" spans="1:16" x14ac:dyDescent="0.35">
      <c r="A56" t="s">
        <v>69</v>
      </c>
      <c r="B56" t="s">
        <v>206</v>
      </c>
      <c r="E56">
        <v>1</v>
      </c>
    </row>
    <row r="57" spans="1:16" x14ac:dyDescent="0.35">
      <c r="A57" s="8" t="s">
        <v>207</v>
      </c>
      <c r="B57" s="8"/>
      <c r="C57" s="8">
        <v>0</v>
      </c>
      <c r="D57" s="8">
        <v>0</v>
      </c>
      <c r="E57" s="8">
        <v>6</v>
      </c>
    </row>
    <row r="58" spans="1:16" x14ac:dyDescent="0.35">
      <c r="A58" t="s">
        <v>80</v>
      </c>
      <c r="B58" t="s">
        <v>208</v>
      </c>
      <c r="E58">
        <v>1</v>
      </c>
    </row>
    <row r="59" spans="1:16" x14ac:dyDescent="0.35">
      <c r="B59" t="s">
        <v>209</v>
      </c>
      <c r="E59">
        <v>1</v>
      </c>
    </row>
    <row r="60" spans="1:16" x14ac:dyDescent="0.35">
      <c r="B60" t="s">
        <v>210</v>
      </c>
      <c r="E60">
        <v>1</v>
      </c>
    </row>
    <row r="61" spans="1:16" x14ac:dyDescent="0.35">
      <c r="B61" t="s">
        <v>211</v>
      </c>
      <c r="E61">
        <v>1</v>
      </c>
    </row>
    <row r="62" spans="1:16" x14ac:dyDescent="0.35">
      <c r="B62" t="s">
        <v>212</v>
      </c>
      <c r="E62">
        <v>1</v>
      </c>
    </row>
    <row r="63" spans="1:16" x14ac:dyDescent="0.35">
      <c r="B63" t="s">
        <v>213</v>
      </c>
      <c r="E63">
        <v>1</v>
      </c>
    </row>
    <row r="64" spans="1:16" x14ac:dyDescent="0.35">
      <c r="B64" s="10" t="s">
        <v>214</v>
      </c>
      <c r="C64">
        <v>1</v>
      </c>
      <c r="K64" s="7">
        <v>1</v>
      </c>
      <c r="O64" s="7">
        <v>1</v>
      </c>
      <c r="P64" s="7">
        <v>1</v>
      </c>
    </row>
    <row r="65" spans="1:20" x14ac:dyDescent="0.35">
      <c r="B65" t="s">
        <v>215</v>
      </c>
      <c r="E65">
        <v>1</v>
      </c>
    </row>
    <row r="66" spans="1:20" x14ac:dyDescent="0.35">
      <c r="B66" s="4" t="s">
        <v>216</v>
      </c>
      <c r="E66">
        <v>1</v>
      </c>
    </row>
    <row r="67" spans="1:20" x14ac:dyDescent="0.35">
      <c r="B67" s="4" t="s">
        <v>217</v>
      </c>
      <c r="E67">
        <v>1</v>
      </c>
    </row>
    <row r="68" spans="1:20" x14ac:dyDescent="0.35">
      <c r="B68" s="10" t="s">
        <v>89</v>
      </c>
      <c r="C68">
        <v>1</v>
      </c>
      <c r="G68" s="7">
        <v>1</v>
      </c>
      <c r="O68" s="7">
        <v>1</v>
      </c>
      <c r="Q68" s="7">
        <v>1</v>
      </c>
      <c r="T68" s="7">
        <v>1</v>
      </c>
    </row>
    <row r="69" spans="1:20" x14ac:dyDescent="0.35">
      <c r="B69" t="s">
        <v>90</v>
      </c>
      <c r="E69">
        <v>1</v>
      </c>
    </row>
    <row r="70" spans="1:20" x14ac:dyDescent="0.35">
      <c r="B70" t="s">
        <v>218</v>
      </c>
      <c r="E70">
        <v>1</v>
      </c>
    </row>
    <row r="71" spans="1:20" x14ac:dyDescent="0.35">
      <c r="B71" t="s">
        <v>219</v>
      </c>
      <c r="E71">
        <v>1</v>
      </c>
    </row>
    <row r="72" spans="1:20" x14ac:dyDescent="0.35">
      <c r="B72" t="s">
        <v>220</v>
      </c>
      <c r="E72">
        <v>1</v>
      </c>
    </row>
    <row r="73" spans="1:20" x14ac:dyDescent="0.35">
      <c r="B73" s="10" t="s">
        <v>221</v>
      </c>
      <c r="C73">
        <v>1</v>
      </c>
      <c r="G73" s="7">
        <v>1</v>
      </c>
      <c r="I73" s="7">
        <v>1</v>
      </c>
      <c r="J73" s="7">
        <v>1</v>
      </c>
      <c r="O73" s="7">
        <v>1</v>
      </c>
      <c r="Q73" s="7">
        <v>1</v>
      </c>
    </row>
    <row r="74" spans="1:20" x14ac:dyDescent="0.35">
      <c r="B74" s="10" t="s">
        <v>93</v>
      </c>
      <c r="C74">
        <v>1</v>
      </c>
      <c r="J74" s="7">
        <v>1</v>
      </c>
      <c r="K74" s="7">
        <v>1</v>
      </c>
      <c r="O74" s="7">
        <v>1</v>
      </c>
    </row>
    <row r="75" spans="1:20" x14ac:dyDescent="0.35">
      <c r="A75" t="s">
        <v>80</v>
      </c>
      <c r="B75" s="4" t="s">
        <v>222</v>
      </c>
      <c r="E75">
        <v>1</v>
      </c>
    </row>
    <row r="76" spans="1:20" x14ac:dyDescent="0.35">
      <c r="A76" s="8" t="s">
        <v>223</v>
      </c>
      <c r="B76" s="8"/>
      <c r="C76" s="8">
        <f>SUM(C58:C75)</f>
        <v>4</v>
      </c>
      <c r="D76" s="8">
        <v>0</v>
      </c>
      <c r="E76" s="8">
        <f>SUM(E58:E75)</f>
        <v>14</v>
      </c>
    </row>
    <row r="77" spans="1:20" x14ac:dyDescent="0.35">
      <c r="A77" t="s">
        <v>103</v>
      </c>
      <c r="B77" t="s">
        <v>224</v>
      </c>
      <c r="E77">
        <v>1</v>
      </c>
    </row>
    <row r="78" spans="1:20" x14ac:dyDescent="0.35">
      <c r="A78" t="s">
        <v>103</v>
      </c>
      <c r="B78" s="10" t="s">
        <v>225</v>
      </c>
      <c r="C78">
        <v>1</v>
      </c>
      <c r="G78" s="7">
        <v>1</v>
      </c>
      <c r="K78" s="7">
        <v>1</v>
      </c>
      <c r="O78" s="7">
        <v>1</v>
      </c>
      <c r="R78" s="7">
        <v>1</v>
      </c>
    </row>
    <row r="79" spans="1:20" x14ac:dyDescent="0.35">
      <c r="A79" t="s">
        <v>103</v>
      </c>
      <c r="B79" s="4" t="s">
        <v>226</v>
      </c>
      <c r="E79">
        <v>1</v>
      </c>
    </row>
    <row r="80" spans="1:20" x14ac:dyDescent="0.35">
      <c r="A80" t="s">
        <v>103</v>
      </c>
      <c r="B80" t="s">
        <v>227</v>
      </c>
      <c r="E80">
        <v>1</v>
      </c>
    </row>
    <row r="81" spans="1:5" x14ac:dyDescent="0.35">
      <c r="A81" t="s">
        <v>103</v>
      </c>
      <c r="B81" t="s">
        <v>228</v>
      </c>
      <c r="E81">
        <v>1</v>
      </c>
    </row>
    <row r="82" spans="1:5" x14ac:dyDescent="0.35">
      <c r="A82" t="s">
        <v>103</v>
      </c>
      <c r="B82" t="s">
        <v>229</v>
      </c>
      <c r="E82">
        <v>1</v>
      </c>
    </row>
    <row r="83" spans="1:5" x14ac:dyDescent="0.35">
      <c r="A83" t="s">
        <v>103</v>
      </c>
      <c r="B83" t="s">
        <v>230</v>
      </c>
      <c r="E83">
        <v>1</v>
      </c>
    </row>
    <row r="84" spans="1:5" x14ac:dyDescent="0.35">
      <c r="A84" t="s">
        <v>103</v>
      </c>
      <c r="B84" t="s">
        <v>231</v>
      </c>
      <c r="E84">
        <v>1</v>
      </c>
    </row>
    <row r="85" spans="1:5" x14ac:dyDescent="0.35">
      <c r="A85" t="s">
        <v>103</v>
      </c>
      <c r="B85" t="s">
        <v>232</v>
      </c>
      <c r="E85">
        <v>1</v>
      </c>
    </row>
    <row r="86" spans="1:5" x14ac:dyDescent="0.35">
      <c r="A86" t="s">
        <v>103</v>
      </c>
      <c r="B86" t="s">
        <v>233</v>
      </c>
      <c r="E86">
        <v>1</v>
      </c>
    </row>
    <row r="87" spans="1:5" x14ac:dyDescent="0.35">
      <c r="A87" t="s">
        <v>103</v>
      </c>
      <c r="B87" t="s">
        <v>234</v>
      </c>
      <c r="E87">
        <v>1</v>
      </c>
    </row>
    <row r="88" spans="1:5" x14ac:dyDescent="0.35">
      <c r="A88" t="s">
        <v>103</v>
      </c>
      <c r="B88" t="s">
        <v>235</v>
      </c>
      <c r="E88">
        <v>1</v>
      </c>
    </row>
    <row r="89" spans="1:5" x14ac:dyDescent="0.35">
      <c r="A89" t="s">
        <v>103</v>
      </c>
      <c r="B89" t="s">
        <v>236</v>
      </c>
      <c r="E89">
        <v>1</v>
      </c>
    </row>
    <row r="90" spans="1:5" x14ac:dyDescent="0.35">
      <c r="A90" t="s">
        <v>103</v>
      </c>
      <c r="B90" t="s">
        <v>237</v>
      </c>
      <c r="E90">
        <v>1</v>
      </c>
    </row>
    <row r="91" spans="1:5" x14ac:dyDescent="0.35">
      <c r="A91" t="s">
        <v>103</v>
      </c>
      <c r="B91" t="s">
        <v>238</v>
      </c>
      <c r="E91">
        <v>1</v>
      </c>
    </row>
    <row r="92" spans="1:5" x14ac:dyDescent="0.35">
      <c r="A92" t="s">
        <v>103</v>
      </c>
      <c r="B92" t="s">
        <v>239</v>
      </c>
      <c r="E92">
        <v>1</v>
      </c>
    </row>
    <row r="93" spans="1:5" x14ac:dyDescent="0.35">
      <c r="A93" t="s">
        <v>103</v>
      </c>
      <c r="B93" t="s">
        <v>124</v>
      </c>
      <c r="E93">
        <v>1</v>
      </c>
    </row>
    <row r="94" spans="1:5" x14ac:dyDescent="0.35">
      <c r="A94" t="s">
        <v>103</v>
      </c>
      <c r="B94" t="s">
        <v>240</v>
      </c>
      <c r="E94">
        <v>1</v>
      </c>
    </row>
    <row r="95" spans="1:5" x14ac:dyDescent="0.35">
      <c r="A95" t="s">
        <v>103</v>
      </c>
      <c r="B95" t="s">
        <v>241</v>
      </c>
      <c r="E95">
        <v>1</v>
      </c>
    </row>
    <row r="96" spans="1:5" x14ac:dyDescent="0.35">
      <c r="A96" t="s">
        <v>103</v>
      </c>
      <c r="B96" t="s">
        <v>242</v>
      </c>
      <c r="E96">
        <v>1</v>
      </c>
    </row>
    <row r="97" spans="1:16" x14ac:dyDescent="0.35">
      <c r="A97" t="s">
        <v>103</v>
      </c>
      <c r="B97" t="s">
        <v>243</v>
      </c>
      <c r="E97">
        <v>1</v>
      </c>
    </row>
    <row r="98" spans="1:16" x14ac:dyDescent="0.35">
      <c r="A98" t="s">
        <v>103</v>
      </c>
      <c r="B98" t="s">
        <v>244</v>
      </c>
      <c r="E98">
        <v>1</v>
      </c>
    </row>
    <row r="99" spans="1:16" x14ac:dyDescent="0.35">
      <c r="A99" t="s">
        <v>103</v>
      </c>
      <c r="B99" t="s">
        <v>245</v>
      </c>
      <c r="E99">
        <v>1</v>
      </c>
    </row>
    <row r="100" spans="1:16" x14ac:dyDescent="0.35">
      <c r="A100" t="s">
        <v>103</v>
      </c>
      <c r="B100" s="10" t="s">
        <v>246</v>
      </c>
      <c r="C100">
        <v>1</v>
      </c>
      <c r="H100" s="7">
        <v>1</v>
      </c>
      <c r="O100" s="7">
        <v>1</v>
      </c>
    </row>
    <row r="101" spans="1:16" x14ac:dyDescent="0.35">
      <c r="A101" t="s">
        <v>103</v>
      </c>
      <c r="B101" t="s">
        <v>247</v>
      </c>
      <c r="E101">
        <v>1</v>
      </c>
    </row>
    <row r="102" spans="1:16" x14ac:dyDescent="0.35">
      <c r="A102" t="s">
        <v>103</v>
      </c>
      <c r="B102" t="s">
        <v>248</v>
      </c>
      <c r="E102">
        <v>1</v>
      </c>
    </row>
    <row r="103" spans="1:16" x14ac:dyDescent="0.35">
      <c r="A103" t="s">
        <v>103</v>
      </c>
      <c r="B103" t="s">
        <v>249</v>
      </c>
      <c r="E103">
        <v>1</v>
      </c>
    </row>
    <row r="104" spans="1:16" x14ac:dyDescent="0.35">
      <c r="A104" t="s">
        <v>103</v>
      </c>
      <c r="B104" s="10" t="s">
        <v>250</v>
      </c>
      <c r="C104">
        <v>1</v>
      </c>
      <c r="G104" s="7">
        <v>1</v>
      </c>
      <c r="K104" s="7">
        <v>1</v>
      </c>
      <c r="O104" s="7">
        <v>1</v>
      </c>
      <c r="P104" s="7">
        <v>1</v>
      </c>
    </row>
    <row r="105" spans="1:16" x14ac:dyDescent="0.35">
      <c r="A105" t="s">
        <v>103</v>
      </c>
      <c r="B105" t="s">
        <v>251</v>
      </c>
      <c r="E105">
        <v>1</v>
      </c>
    </row>
    <row r="106" spans="1:16" x14ac:dyDescent="0.35">
      <c r="A106" t="s">
        <v>103</v>
      </c>
      <c r="B106" t="s">
        <v>252</v>
      </c>
      <c r="E106">
        <v>1</v>
      </c>
    </row>
    <row r="107" spans="1:16" x14ac:dyDescent="0.35">
      <c r="A107" t="s">
        <v>103</v>
      </c>
      <c r="B107" t="s">
        <v>132</v>
      </c>
      <c r="E107">
        <v>1</v>
      </c>
    </row>
    <row r="108" spans="1:16" x14ac:dyDescent="0.35">
      <c r="A108" t="s">
        <v>103</v>
      </c>
      <c r="B108" t="s">
        <v>253</v>
      </c>
      <c r="E108">
        <v>1</v>
      </c>
    </row>
    <row r="109" spans="1:16" x14ac:dyDescent="0.35">
      <c r="A109" t="s">
        <v>103</v>
      </c>
      <c r="B109" t="s">
        <v>135</v>
      </c>
      <c r="E109">
        <v>1</v>
      </c>
    </row>
    <row r="110" spans="1:16" x14ac:dyDescent="0.35">
      <c r="A110" s="8" t="s">
        <v>254</v>
      </c>
      <c r="B110" s="8"/>
      <c r="C110" s="8">
        <f>SUM(C77:C109)</f>
        <v>3</v>
      </c>
      <c r="D110" s="8">
        <v>0</v>
      </c>
      <c r="E110" s="8">
        <f>SUM(E77:E109)</f>
        <v>30</v>
      </c>
    </row>
    <row r="112" spans="1:16" x14ac:dyDescent="0.35">
      <c r="A112" s="5" t="s">
        <v>255</v>
      </c>
      <c r="C112">
        <v>15</v>
      </c>
      <c r="D112">
        <v>3</v>
      </c>
      <c r="E112">
        <v>83</v>
      </c>
      <c r="F112">
        <f>C112+D112+E112</f>
        <v>101</v>
      </c>
    </row>
    <row r="113" spans="1:23" x14ac:dyDescent="0.35">
      <c r="A113" t="s">
        <v>256</v>
      </c>
      <c r="C113" s="14">
        <f>C112/F112</f>
        <v>0.14851485148514851</v>
      </c>
      <c r="D113" s="14">
        <f>D112/F112</f>
        <v>2.9702970297029702E-2</v>
      </c>
      <c r="E113" s="14">
        <f>E112/F112</f>
        <v>0.82178217821782173</v>
      </c>
    </row>
    <row r="115" spans="1:23" x14ac:dyDescent="0.35">
      <c r="A115" t="s">
        <v>155</v>
      </c>
      <c r="G115" s="7">
        <f t="shared" ref="G115:U115" si="0">SUM(G4:G109)</f>
        <v>8</v>
      </c>
      <c r="H115" s="7">
        <f t="shared" si="0"/>
        <v>1</v>
      </c>
      <c r="I115" s="7">
        <f t="shared" si="0"/>
        <v>2</v>
      </c>
      <c r="J115" s="7">
        <f t="shared" si="0"/>
        <v>6</v>
      </c>
      <c r="K115" s="7">
        <f t="shared" si="0"/>
        <v>7</v>
      </c>
      <c r="L115" s="7">
        <f t="shared" si="0"/>
        <v>1</v>
      </c>
      <c r="M115" s="7">
        <f t="shared" si="0"/>
        <v>0</v>
      </c>
      <c r="N115" s="7">
        <f t="shared" si="0"/>
        <v>0</v>
      </c>
      <c r="O115" s="7">
        <f t="shared" si="0"/>
        <v>11</v>
      </c>
      <c r="P115" s="7">
        <f t="shared" si="0"/>
        <v>6</v>
      </c>
      <c r="Q115" s="7">
        <f t="shared" si="0"/>
        <v>3</v>
      </c>
      <c r="R115" s="7">
        <f t="shared" si="0"/>
        <v>3</v>
      </c>
      <c r="S115" s="7">
        <f t="shared" si="0"/>
        <v>1</v>
      </c>
      <c r="T115" s="7">
        <f t="shared" si="0"/>
        <v>2</v>
      </c>
      <c r="U115" s="7">
        <f t="shared" si="0"/>
        <v>0</v>
      </c>
      <c r="W115">
        <f>SUM(G115:U115)</f>
        <v>51</v>
      </c>
    </row>
    <row r="116" spans="1:23" x14ac:dyDescent="0.35">
      <c r="G116" s="15">
        <f>G115/W115</f>
        <v>0.15686274509803921</v>
      </c>
      <c r="H116" s="15">
        <f>H115/W115</f>
        <v>1.9607843137254902E-2</v>
      </c>
      <c r="I116" s="15">
        <f>I115/W115</f>
        <v>3.9215686274509803E-2</v>
      </c>
      <c r="J116" s="15">
        <f>J115/W115</f>
        <v>0.11764705882352941</v>
      </c>
      <c r="K116" s="15">
        <f>K115/W115</f>
        <v>0.13725490196078433</v>
      </c>
      <c r="L116" s="15">
        <f>L115/W115</f>
        <v>1.9607843137254902E-2</v>
      </c>
      <c r="M116" s="15">
        <f>M115/W115</f>
        <v>0</v>
      </c>
      <c r="N116" s="15">
        <f>N115/W115</f>
        <v>0</v>
      </c>
      <c r="O116" s="15">
        <f>O115/W115</f>
        <v>0.21568627450980393</v>
      </c>
      <c r="P116" s="15">
        <f>P115/W115</f>
        <v>0.11764705882352941</v>
      </c>
      <c r="Q116" s="15">
        <f>Q115/W115</f>
        <v>5.8823529411764705E-2</v>
      </c>
      <c r="R116" s="15">
        <f>R115/W115</f>
        <v>5.8823529411764705E-2</v>
      </c>
      <c r="S116" s="15">
        <f>S115/W115</f>
        <v>1.9607843137254902E-2</v>
      </c>
      <c r="T116" s="15">
        <f>T115/W115</f>
        <v>3.9215686274509803E-2</v>
      </c>
      <c r="U116" s="15">
        <f>U115/W115</f>
        <v>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1er cycle</vt:lpstr>
      <vt:lpstr>2eme cycle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Alam</dc:creator>
  <dc:description/>
  <cp:lastModifiedBy>Thomas Alam</cp:lastModifiedBy>
  <cp:revision>3</cp:revision>
  <dcterms:created xsi:type="dcterms:W3CDTF">2025-02-25T22:37:52Z</dcterms:created>
  <dcterms:modified xsi:type="dcterms:W3CDTF">2025-02-26T09:36:12Z</dcterms:modified>
  <dc:language>fr-FR</dc:language>
</cp:coreProperties>
</file>